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X:\000_share\10_部門別\12_保険サービス\40_全国消防保険サービス㈱\hoken-5\★申し送り＞消防業務賠償責任保険\（★）加入依頼書データ　2024\"/>
    </mc:Choice>
  </mc:AlternateContent>
  <xr:revisionPtr revIDLastSave="0" documentId="8_{CB595721-7959-410A-94CD-42C1C692F269}" xr6:coauthVersionLast="47" xr6:coauthVersionMax="47" xr10:uidLastSave="{00000000-0000-0000-0000-000000000000}"/>
  <bookViews>
    <workbookView xWindow="-50" yWindow="-50" windowWidth="19300" windowHeight="11380" tabRatio="670" activeTab="3" xr2:uid="{8715AF22-7239-4574-BA57-E3E0A3DE74E3}"/>
  </bookViews>
  <sheets>
    <sheet name="加入依頼書_明細" sheetId="7" r:id="rId1"/>
    <sheet name="ドローン6機目以降" sheetId="9" r:id="rId2"/>
    <sheet name="ドローン機器内訳一覧" sheetId="12" r:id="rId3"/>
    <sheet name="ボート4台目以降" sheetId="10" r:id="rId4"/>
    <sheet name="リスト"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80" i="7" l="1"/>
  <c r="J180" i="7"/>
  <c r="S301" i="9"/>
  <c r="AD301" i="9" s="1"/>
  <c r="S294" i="9"/>
  <c r="AD294" i="9" s="1"/>
  <c r="S287" i="9"/>
  <c r="AD287" i="9" s="1"/>
  <c r="S280" i="9"/>
  <c r="AD280" i="9" s="1"/>
  <c r="S273" i="9"/>
  <c r="AD273" i="9" s="1"/>
  <c r="S266" i="9"/>
  <c r="AD266" i="9" s="1"/>
  <c r="S259" i="9"/>
  <c r="AD259" i="9" s="1"/>
  <c r="S252" i="9"/>
  <c r="S245" i="9"/>
  <c r="AD245" i="9" s="1"/>
  <c r="S238" i="9"/>
  <c r="AD238" i="9" s="1"/>
  <c r="S231" i="9"/>
  <c r="AD231" i="9" s="1"/>
  <c r="S224" i="9"/>
  <c r="AD224" i="9" s="1"/>
  <c r="S217" i="9"/>
  <c r="AD217" i="9" s="1"/>
  <c r="S210" i="9"/>
  <c r="AD210" i="9" s="1"/>
  <c r="S203" i="9"/>
  <c r="S196" i="9"/>
  <c r="S189" i="9"/>
  <c r="AD189" i="9" s="1"/>
  <c r="S182" i="9"/>
  <c r="AD182" i="9" s="1"/>
  <c r="S175" i="9"/>
  <c r="AD175" i="9" s="1"/>
  <c r="S168" i="9"/>
  <c r="AD168" i="9" s="1"/>
  <c r="S161" i="9"/>
  <c r="S154" i="9"/>
  <c r="S147" i="9"/>
  <c r="AD147" i="9" s="1"/>
  <c r="S140" i="9"/>
  <c r="AD140" i="9" s="1"/>
  <c r="S133" i="9"/>
  <c r="AD133" i="9" s="1"/>
  <c r="S126" i="9"/>
  <c r="AD126" i="9" s="1"/>
  <c r="S119" i="9"/>
  <c r="AD119" i="9" s="1"/>
  <c r="S112" i="9"/>
  <c r="AD112" i="9" s="1"/>
  <c r="S105" i="9"/>
  <c r="AD105" i="9" s="1"/>
  <c r="S98" i="9"/>
  <c r="S91" i="9"/>
  <c r="AD91" i="9" s="1"/>
  <c r="S84" i="9"/>
  <c r="S77" i="9"/>
  <c r="S308" i="9"/>
  <c r="S315" i="9"/>
  <c r="AD315" i="9" s="1"/>
  <c r="I1112" i="12"/>
  <c r="I1089" i="12"/>
  <c r="I1066" i="12"/>
  <c r="I1043" i="12"/>
  <c r="I1020" i="12"/>
  <c r="I997" i="12"/>
  <c r="I974" i="12"/>
  <c r="I951" i="12"/>
  <c r="I928" i="12"/>
  <c r="I905" i="12"/>
  <c r="I882" i="12"/>
  <c r="I859" i="12"/>
  <c r="I836" i="12"/>
  <c r="I813" i="12"/>
  <c r="I790" i="12"/>
  <c r="I767" i="12"/>
  <c r="I744" i="12"/>
  <c r="I721" i="12"/>
  <c r="I698" i="12"/>
  <c r="I675" i="12"/>
  <c r="I652" i="12"/>
  <c r="I629" i="12"/>
  <c r="I606" i="12"/>
  <c r="I583" i="12"/>
  <c r="I560" i="12"/>
  <c r="I537" i="12"/>
  <c r="I514" i="12"/>
  <c r="I491" i="12"/>
  <c r="I468" i="12"/>
  <c r="I445" i="12"/>
  <c r="I422" i="12"/>
  <c r="I399" i="12"/>
  <c r="I376" i="12"/>
  <c r="I1135" i="12"/>
  <c r="I353" i="12"/>
  <c r="U567" i="10"/>
  <c r="U565" i="10"/>
  <c r="U563" i="10"/>
  <c r="U555" i="10"/>
  <c r="U553" i="10"/>
  <c r="U551" i="10"/>
  <c r="AA555" i="10" s="1"/>
  <c r="U543" i="10"/>
  <c r="U541" i="10"/>
  <c r="U539" i="10"/>
  <c r="U531" i="10"/>
  <c r="U529" i="10"/>
  <c r="U527" i="10"/>
  <c r="U519" i="10"/>
  <c r="U517" i="10"/>
  <c r="U515" i="10"/>
  <c r="U507" i="10"/>
  <c r="U505" i="10"/>
  <c r="U503" i="10"/>
  <c r="U495" i="10"/>
  <c r="U493" i="10"/>
  <c r="U491" i="10"/>
  <c r="U483" i="10"/>
  <c r="U481" i="10"/>
  <c r="U479" i="10"/>
  <c r="U471" i="10"/>
  <c r="U469" i="10"/>
  <c r="U467" i="10"/>
  <c r="U459" i="10"/>
  <c r="U457" i="10"/>
  <c r="U455" i="10"/>
  <c r="U447" i="10"/>
  <c r="U445" i="10"/>
  <c r="U443" i="10"/>
  <c r="U435" i="10"/>
  <c r="U433" i="10"/>
  <c r="U431" i="10"/>
  <c r="U423" i="10"/>
  <c r="U421" i="10"/>
  <c r="U419" i="10"/>
  <c r="U411" i="10"/>
  <c r="U409" i="10"/>
  <c r="U407" i="10"/>
  <c r="U399" i="10"/>
  <c r="U397" i="10"/>
  <c r="U395" i="10"/>
  <c r="U387" i="10"/>
  <c r="U385" i="10"/>
  <c r="U383" i="10"/>
  <c r="U375" i="10"/>
  <c r="U373" i="10"/>
  <c r="U371" i="10"/>
  <c r="U363" i="10"/>
  <c r="U361" i="10"/>
  <c r="U359" i="10"/>
  <c r="U351" i="10"/>
  <c r="U349" i="10"/>
  <c r="U347" i="10"/>
  <c r="U339" i="10"/>
  <c r="U337" i="10"/>
  <c r="U335" i="10"/>
  <c r="U327" i="10"/>
  <c r="U325" i="10"/>
  <c r="U323" i="10"/>
  <c r="U315" i="10"/>
  <c r="U313" i="10"/>
  <c r="U311" i="10"/>
  <c r="U303" i="10"/>
  <c r="U301" i="10"/>
  <c r="U299" i="10"/>
  <c r="U291" i="10"/>
  <c r="U289" i="10"/>
  <c r="U287" i="10"/>
  <c r="U279" i="10"/>
  <c r="U277" i="10"/>
  <c r="U275" i="10"/>
  <c r="U267" i="10"/>
  <c r="U265" i="10"/>
  <c r="U263" i="10"/>
  <c r="AA267" i="10" s="1"/>
  <c r="U255" i="10"/>
  <c r="U253" i="10"/>
  <c r="U251" i="10"/>
  <c r="U243" i="10"/>
  <c r="U241" i="10"/>
  <c r="U239" i="10"/>
  <c r="U231" i="10"/>
  <c r="U229" i="10"/>
  <c r="U227" i="10"/>
  <c r="U219" i="10"/>
  <c r="U217" i="10"/>
  <c r="U215" i="10"/>
  <c r="U207" i="10"/>
  <c r="U205" i="10"/>
  <c r="U203" i="10"/>
  <c r="U195" i="10"/>
  <c r="U193" i="10"/>
  <c r="U191" i="10"/>
  <c r="U183" i="10"/>
  <c r="U181" i="10"/>
  <c r="U179" i="10"/>
  <c r="U171" i="10"/>
  <c r="U169" i="10"/>
  <c r="U167" i="10"/>
  <c r="U159" i="10"/>
  <c r="U157" i="10"/>
  <c r="U155" i="10"/>
  <c r="U147" i="10"/>
  <c r="U145" i="10"/>
  <c r="U143" i="10"/>
  <c r="U135" i="10"/>
  <c r="U133" i="10"/>
  <c r="U131" i="10"/>
  <c r="U123" i="10"/>
  <c r="U121" i="10"/>
  <c r="U119" i="10"/>
  <c r="U111" i="10"/>
  <c r="U109" i="10"/>
  <c r="U107" i="10"/>
  <c r="U99" i="10"/>
  <c r="U97" i="10"/>
  <c r="U95" i="10"/>
  <c r="U87" i="10"/>
  <c r="U85" i="10"/>
  <c r="U83" i="10"/>
  <c r="U1157" i="12"/>
  <c r="U1134" i="12"/>
  <c r="U1111" i="12"/>
  <c r="U1088" i="12"/>
  <c r="U1065" i="12"/>
  <c r="U1042" i="12"/>
  <c r="U1019" i="12"/>
  <c r="U996" i="12"/>
  <c r="U973" i="12"/>
  <c r="U950" i="12"/>
  <c r="U927" i="12"/>
  <c r="U904" i="12"/>
  <c r="U881" i="12"/>
  <c r="U858" i="12"/>
  <c r="U835" i="12"/>
  <c r="U812" i="12"/>
  <c r="U789" i="12"/>
  <c r="U766" i="12"/>
  <c r="U743" i="12"/>
  <c r="U720" i="12"/>
  <c r="U697" i="12"/>
  <c r="U674" i="12"/>
  <c r="U651" i="12"/>
  <c r="U628" i="12"/>
  <c r="U605" i="12"/>
  <c r="U582" i="12"/>
  <c r="U559" i="12"/>
  <c r="U536" i="12"/>
  <c r="U513" i="12"/>
  <c r="U490" i="12"/>
  <c r="U467" i="12"/>
  <c r="U444" i="12"/>
  <c r="U421" i="12"/>
  <c r="U398" i="12"/>
  <c r="U375" i="12"/>
  <c r="AD308" i="9"/>
  <c r="AD252" i="9"/>
  <c r="AD203" i="9"/>
  <c r="AD196" i="9"/>
  <c r="AD161" i="9"/>
  <c r="AD154" i="9"/>
  <c r="AD98" i="9"/>
  <c r="AD84" i="9"/>
  <c r="AD77" i="9"/>
  <c r="I330" i="12"/>
  <c r="I307" i="12"/>
  <c r="I284" i="12"/>
  <c r="I261" i="12"/>
  <c r="I238" i="12"/>
  <c r="I215" i="12"/>
  <c r="I192" i="12"/>
  <c r="I169" i="12"/>
  <c r="I146" i="12"/>
  <c r="I123" i="12"/>
  <c r="I100" i="12"/>
  <c r="I77" i="12"/>
  <c r="I54" i="12"/>
  <c r="I31" i="12"/>
  <c r="U231" i="7"/>
  <c r="U219" i="7"/>
  <c r="U207" i="7"/>
  <c r="U73" i="10"/>
  <c r="U61" i="10"/>
  <c r="U49" i="10"/>
  <c r="U37" i="10"/>
  <c r="U25" i="10"/>
  <c r="U13" i="10"/>
  <c r="U11" i="10"/>
  <c r="U71" i="10"/>
  <c r="U59" i="10"/>
  <c r="U47" i="10"/>
  <c r="U35" i="10"/>
  <c r="U23" i="10"/>
  <c r="U229" i="7"/>
  <c r="U217" i="7"/>
  <c r="U205" i="7"/>
  <c r="W72" i="7"/>
  <c r="G4" i="12"/>
  <c r="A4" i="12"/>
  <c r="U352" i="12"/>
  <c r="S70" i="9" s="1"/>
  <c r="U329" i="12"/>
  <c r="S63" i="9" s="1"/>
  <c r="U306" i="12"/>
  <c r="S56" i="9" s="1"/>
  <c r="U283" i="12"/>
  <c r="S49" i="9" s="1"/>
  <c r="U260" i="12"/>
  <c r="S42" i="9" s="1"/>
  <c r="U237" i="12"/>
  <c r="S35" i="9" s="1"/>
  <c r="U214" i="12"/>
  <c r="S28" i="9" s="1"/>
  <c r="U191" i="12"/>
  <c r="S21" i="9" s="1"/>
  <c r="U168" i="12"/>
  <c r="S14" i="9" s="1"/>
  <c r="U145" i="12"/>
  <c r="S7" i="9" s="1"/>
  <c r="U122" i="12"/>
  <c r="S173" i="7" s="1"/>
  <c r="U99" i="12"/>
  <c r="S166" i="7" s="1"/>
  <c r="U76" i="12"/>
  <c r="S159" i="7" s="1"/>
  <c r="U53" i="12"/>
  <c r="S152" i="7" s="1"/>
  <c r="U30" i="12"/>
  <c r="S145" i="7" s="1"/>
  <c r="AD145" i="7" s="1"/>
  <c r="I8" i="12"/>
  <c r="AA423" i="10" l="1"/>
  <c r="AA435" i="10"/>
  <c r="AA531" i="10"/>
  <c r="AA375" i="10"/>
  <c r="AA471" i="10"/>
  <c r="AA567" i="10"/>
  <c r="Z237" i="7" s="1"/>
  <c r="AA411" i="10"/>
  <c r="AA507" i="10"/>
  <c r="AA255" i="10"/>
  <c r="AA351" i="10"/>
  <c r="AA447" i="10"/>
  <c r="AA543" i="10"/>
  <c r="AA387" i="10"/>
  <c r="AA483" i="10"/>
  <c r="AA519" i="10"/>
  <c r="AA363" i="10"/>
  <c r="AA459" i="10"/>
  <c r="AA303" i="10"/>
  <c r="AA399" i="10"/>
  <c r="AA495" i="10"/>
  <c r="AA243" i="10"/>
  <c r="AA339" i="10"/>
  <c r="AA279" i="10"/>
  <c r="AA315" i="10"/>
  <c r="AA291" i="10"/>
  <c r="AA231" i="10"/>
  <c r="AA327" i="10"/>
  <c r="AA219" i="10"/>
  <c r="AA195" i="10"/>
  <c r="AA207" i="10"/>
  <c r="AA171" i="10"/>
  <c r="AA183" i="10"/>
  <c r="AA147" i="10"/>
  <c r="AA159" i="10"/>
  <c r="AA135" i="10"/>
  <c r="AA123" i="10"/>
  <c r="AA111" i="10"/>
  <c r="AA99" i="10"/>
  <c r="AA87" i="10"/>
  <c r="AD70" i="9"/>
  <c r="AD63" i="9"/>
  <c r="AD56" i="9"/>
  <c r="AD49" i="9"/>
  <c r="AD42" i="9"/>
  <c r="AD35" i="9"/>
  <c r="AD28" i="9"/>
  <c r="AD21" i="9"/>
  <c r="AD14" i="9"/>
  <c r="AD7" i="9"/>
  <c r="U75" i="10" l="1"/>
  <c r="AA75" i="10" s="1"/>
  <c r="U63" i="10"/>
  <c r="AA63" i="10" s="1"/>
  <c r="U51" i="10"/>
  <c r="AA51" i="10" s="1"/>
  <c r="U39" i="10"/>
  <c r="AA39" i="10" s="1"/>
  <c r="U27" i="10"/>
  <c r="AA27" i="10" s="1"/>
  <c r="W82" i="7"/>
  <c r="W73" i="7"/>
  <c r="U15" i="10"/>
  <c r="AA15" i="10" s="1"/>
  <c r="U233" i="7"/>
  <c r="U221" i="7"/>
  <c r="U209" i="7"/>
  <c r="AD173" i="7"/>
  <c r="AD166" i="7"/>
  <c r="AD159" i="7"/>
  <c r="AD152" i="7"/>
  <c r="W77" i="7"/>
  <c r="AA233" i="7" l="1"/>
  <c r="AA221" i="7"/>
  <c r="AA209" i="7"/>
  <c r="T87" i="7"/>
  <c r="AC77" i="7"/>
  <c r="T91" i="7" l="1"/>
  <c r="Z93" i="7" s="1"/>
  <c r="B102" i="7" s="1"/>
  <c r="Z101" i="7" s="1"/>
</calcChain>
</file>

<file path=xl/sharedStrings.xml><?xml version="1.0" encoding="utf-8"?>
<sst xmlns="http://schemas.openxmlformats.org/spreadsheetml/2006/main" count="4823" uniqueCount="241">
  <si>
    <t>〒</t>
    <phoneticPr fontId="1"/>
  </si>
  <si>
    <t>住所</t>
    <rPh sb="0" eb="2">
      <t>ジュウショ</t>
    </rPh>
    <phoneticPr fontId="1"/>
  </si>
  <si>
    <t>主契約部分</t>
    <rPh sb="0" eb="1">
      <t>シュ</t>
    </rPh>
    <rPh sb="1" eb="3">
      <t>ケイヤク</t>
    </rPh>
    <rPh sb="3" eb="5">
      <t>ブブン</t>
    </rPh>
    <phoneticPr fontId="1"/>
  </si>
  <si>
    <t>●賠償責任保険・バイスタンダー見舞金</t>
    <phoneticPr fontId="1"/>
  </si>
  <si>
    <t>年</t>
    <rPh sb="0" eb="1">
      <t>ネン</t>
    </rPh>
    <phoneticPr fontId="1"/>
  </si>
  <si>
    <t>●労務トラブル補償</t>
    <rPh sb="1" eb="3">
      <t>ロウム</t>
    </rPh>
    <rPh sb="7" eb="9">
      <t>ホショウ</t>
    </rPh>
    <phoneticPr fontId="1"/>
  </si>
  <si>
    <t>特約部分</t>
    <rPh sb="0" eb="2">
      <t>トクヤク</t>
    </rPh>
    <rPh sb="2" eb="4">
      <t>ブブン</t>
    </rPh>
    <phoneticPr fontId="1"/>
  </si>
  <si>
    <t>月</t>
    <rPh sb="0" eb="1">
      <t>ツキ</t>
    </rPh>
    <phoneticPr fontId="1"/>
  </si>
  <si>
    <t>日</t>
    <rPh sb="0" eb="1">
      <t>ニチ</t>
    </rPh>
    <phoneticPr fontId="1"/>
  </si>
  <si>
    <t>×</t>
    <phoneticPr fontId="1"/>
  </si>
  <si>
    <t>人</t>
    <rPh sb="0" eb="1">
      <t>ニン</t>
    </rPh>
    <phoneticPr fontId="1"/>
  </si>
  <si>
    <t>円</t>
    <rPh sb="0" eb="1">
      <t>エン</t>
    </rPh>
    <phoneticPr fontId="1"/>
  </si>
  <si>
    <t>付帯する</t>
    <rPh sb="0" eb="2">
      <t>フタイ</t>
    </rPh>
    <phoneticPr fontId="1"/>
  </si>
  <si>
    <t>＝</t>
    <phoneticPr fontId="1"/>
  </si>
  <si>
    <t>年間保険料</t>
    <phoneticPr fontId="1"/>
  </si>
  <si>
    <t>※毎月20日までにお手続きいただいた場合</t>
    <phoneticPr fontId="1"/>
  </si>
  <si>
    <t>個人情報の取扱いに関するご案内</t>
    <phoneticPr fontId="1"/>
  </si>
  <si>
    <t>①</t>
    <phoneticPr fontId="1"/>
  </si>
  <si>
    <t>保険契約者である企業または団体は引受保険会社に本契約に関する個人情報を提供いたします。引受保険会社および引受保険会社のグループ各社は、本契約に関する個人情報を、保険引受の判断、本契約の管理・履行、付帯サービスの提供、他の保険・金融商品等の各種商品・サービスの案内・提供、アンケート等を行うために利用する他、下記①から⑥の利用・提供を行うことがあります。なお、保健医療等の特別な非公開情報（センシティブ情報）の利用目的は、保険業法施行規則により、業務の適切な運営の確保その他必要と認められる範囲に限定されています。</t>
    <phoneticPr fontId="1"/>
  </si>
  <si>
    <t>上記1. 2のいずれかが「はい」の場合は、損害賠償請求およびその原因となる事実についての具体的な内容を記入してください。</t>
    <phoneticPr fontId="1"/>
  </si>
  <si>
    <t>他の同種の保険契約等
（共済契約を含む）</t>
    <phoneticPr fontId="1"/>
  </si>
  <si>
    <t>会社名</t>
    <rPh sb="0" eb="3">
      <t>カイシャメイ</t>
    </rPh>
    <phoneticPr fontId="1"/>
  </si>
  <si>
    <t>保険等の種類</t>
    <rPh sb="0" eb="2">
      <t>ホケン</t>
    </rPh>
    <rPh sb="2" eb="3">
      <t>ナド</t>
    </rPh>
    <rPh sb="4" eb="6">
      <t>シュルイ</t>
    </rPh>
    <phoneticPr fontId="1"/>
  </si>
  <si>
    <t>満期日</t>
    <rPh sb="0" eb="3">
      <t>マンキビ</t>
    </rPh>
    <phoneticPr fontId="1"/>
  </si>
  <si>
    <t>過去において本保険で対象となる機器・船体の損害を補償する保険の引受を拒絶されたことがありますか？</t>
    <phoneticPr fontId="1"/>
  </si>
  <si>
    <t>過去３年以内に本保険で対象となる機器・船体の損害を補償する保険の保険金・共済金(10万円以上)を請求または受領したことがありますか？</t>
    <phoneticPr fontId="1"/>
  </si>
  <si>
    <t>はい</t>
    <phoneticPr fontId="1"/>
  </si>
  <si>
    <t>いいえ</t>
    <phoneticPr fontId="1"/>
  </si>
  <si>
    <t>あり</t>
    <phoneticPr fontId="1"/>
  </si>
  <si>
    <t>なし</t>
    <phoneticPr fontId="1"/>
  </si>
  <si>
    <t>FAX番号</t>
    <rPh sb="3" eb="5">
      <t>バンゴウ</t>
    </rPh>
    <phoneticPr fontId="1"/>
  </si>
  <si>
    <t>電話番号</t>
    <rPh sb="0" eb="2">
      <t>デンワ</t>
    </rPh>
    <rPh sb="2" eb="4">
      <t>バンゴウ</t>
    </rPh>
    <phoneticPr fontId="1"/>
  </si>
  <si>
    <t>加入区分</t>
    <rPh sb="0" eb="2">
      <t>カニュウ</t>
    </rPh>
    <rPh sb="2" eb="4">
      <t>クブン</t>
    </rPh>
    <phoneticPr fontId="1"/>
  </si>
  <si>
    <t>保険料</t>
    <rPh sb="0" eb="3">
      <t>ホケンリョウ</t>
    </rPh>
    <phoneticPr fontId="1"/>
  </si>
  <si>
    <t>バイスタンダー見舞金の補償は2024年10月1日午前0時から2025年9月30日午後12時まで</t>
    <phoneticPr fontId="1"/>
  </si>
  <si>
    <t>■</t>
    <phoneticPr fontId="1"/>
  </si>
  <si>
    <t>購入年</t>
    <rPh sb="0" eb="2">
      <t>コウニュウ</t>
    </rPh>
    <rPh sb="2" eb="3">
      <t>ネン</t>
    </rPh>
    <phoneticPr fontId="1"/>
  </si>
  <si>
    <t>料率</t>
    <rPh sb="0" eb="2">
      <t>リョウリツ</t>
    </rPh>
    <phoneticPr fontId="1"/>
  </si>
  <si>
    <t>万円</t>
    <rPh sb="0" eb="2">
      <t>マンエン</t>
    </rPh>
    <phoneticPr fontId="1"/>
  </si>
  <si>
    <t>商品名</t>
    <rPh sb="0" eb="3">
      <t>ショウヒンメイ</t>
    </rPh>
    <phoneticPr fontId="1"/>
  </si>
  <si>
    <t>氏名（フリガナ）</t>
    <rPh sb="0" eb="2">
      <t>シメイ</t>
    </rPh>
    <phoneticPr fontId="1"/>
  </si>
  <si>
    <t>補償項目</t>
    <rPh sb="0" eb="2">
      <t>ホショウ</t>
    </rPh>
    <rPh sb="2" eb="4">
      <t>コウモク</t>
    </rPh>
    <phoneticPr fontId="1"/>
  </si>
  <si>
    <t>保険金額</t>
    <rPh sb="0" eb="2">
      <t>ホケン</t>
    </rPh>
    <rPh sb="2" eb="4">
      <t>キンガク</t>
    </rPh>
    <phoneticPr fontId="1"/>
  </si>
  <si>
    <t>賠償責任</t>
    <rPh sb="0" eb="2">
      <t>バイショウ</t>
    </rPh>
    <rPh sb="2" eb="4">
      <t>セキニン</t>
    </rPh>
    <phoneticPr fontId="1"/>
  </si>
  <si>
    <t>）馬力</t>
    <rPh sb="1" eb="3">
      <t>バリキ</t>
    </rPh>
    <phoneticPr fontId="1"/>
  </si>
  <si>
    <t>新規</t>
    <rPh sb="0" eb="2">
      <t>シンキ</t>
    </rPh>
    <phoneticPr fontId="1"/>
  </si>
  <si>
    <t>）ｍ</t>
    <phoneticPr fontId="1"/>
  </si>
  <si>
    <t>搭乗者の傷害</t>
    <rPh sb="0" eb="3">
      <t>トウジョウシャ</t>
    </rPh>
    <rPh sb="4" eb="6">
      <t>ショウガイ</t>
    </rPh>
    <phoneticPr fontId="1"/>
  </si>
  <si>
    <t>追加</t>
    <rPh sb="0" eb="2">
      <t>ツイカ</t>
    </rPh>
    <phoneticPr fontId="1"/>
  </si>
  <si>
    <t>船体保険</t>
    <rPh sb="0" eb="2">
      <t>センタイ</t>
    </rPh>
    <rPh sb="2" eb="4">
      <t>ホケン</t>
    </rPh>
    <phoneticPr fontId="1"/>
  </si>
  <si>
    <t>保険金額が変更となる場合には別途ご連絡ください。</t>
    <phoneticPr fontId="1"/>
  </si>
  <si>
    <t>加入依頼年月日</t>
    <phoneticPr fontId="1"/>
  </si>
  <si>
    <t>本契約に関する個人情報の利用目的の達成に必要な範囲内で、業務委託先（保険代理店を含みます。）、保険仲立人、医療機関、保険金の請求・支払いに関する関係先、金融機関等に対して提供すること</t>
  </si>
  <si>
    <t>②</t>
  </si>
  <si>
    <t>契約締結、保険金支払い等の判断をするうえでの参考とするために、他の保険会社、一般社団法人日本損害保険協会等と共同して利用すること</t>
  </si>
  <si>
    <t>③</t>
  </si>
  <si>
    <t>引受保険会社と引受保険会社のグループ各社または引受保険会社の提携先企業等との間で商品・サービス等の提供・案内のために、共同して利用すること</t>
  </si>
  <si>
    <t>④</t>
  </si>
  <si>
    <t>再保険契約の締結、更新・管理、再保険金支払等に利用するために、国内外の再保険引受会社等に提供すること</t>
  </si>
  <si>
    <t>⑤</t>
  </si>
  <si>
    <t>質権、抵当権等の担保権者における担保権の設定等に係る事務手続きや担保権の管理・行使のために、その担保権者に提供すること</t>
  </si>
  <si>
    <t>⑥</t>
  </si>
  <si>
    <t>更新契約に係る保険引受の判断等、契約の安定的な運用を図るために、保険の対象となる方の保険金請求情報等（過去の情報を含みます。）をご契約者およびご加入者に対して提供すること</t>
  </si>
  <si>
    <t>次のとおり、当消防本部が一般財団法人全国消防協会の構成員であることを確認し、下記に記載の「個人情報の取扱いに関するご案内」の内容について同意のうえ、以下の通り一般財団法人全国消防協会を契約者とする消防業務賠償責任保険に加入を依頼します。</t>
    <rPh sb="38" eb="40">
      <t>カキ</t>
    </rPh>
    <phoneticPr fontId="1"/>
  </si>
  <si>
    <t>消防業務賠償責任保険　加入依頼書</t>
    <phoneticPr fontId="1"/>
  </si>
  <si>
    <t>郵便番号</t>
    <rPh sb="0" eb="4">
      <t>ユウビンバンゴウ</t>
    </rPh>
    <phoneticPr fontId="1"/>
  </si>
  <si>
    <t>ご加入時の
確認事項確認印兼用</t>
    <phoneticPr fontId="1"/>
  </si>
  <si>
    <t>消防業務賠償責任保険</t>
    <rPh sb="0" eb="2">
      <t>ショウボウ</t>
    </rPh>
    <rPh sb="2" eb="4">
      <t>ギョウム</t>
    </rPh>
    <rPh sb="4" eb="6">
      <t>バイショウ</t>
    </rPh>
    <rPh sb="6" eb="8">
      <t>セキニン</t>
    </rPh>
    <rPh sb="8" eb="10">
      <t>ホケン</t>
    </rPh>
    <phoneticPr fontId="1"/>
  </si>
  <si>
    <t>更新</t>
    <rPh sb="0" eb="2">
      <t>コウシン</t>
    </rPh>
    <phoneticPr fontId="1"/>
  </si>
  <si>
    <t>中途加入</t>
    <rPh sb="0" eb="2">
      <t>チュウト</t>
    </rPh>
    <rPh sb="2" eb="4">
      <t>カニュウ</t>
    </rPh>
    <phoneticPr fontId="1"/>
  </si>
  <si>
    <t>選択してください</t>
    <rPh sb="0" eb="2">
      <t>センタク</t>
    </rPh>
    <phoneticPr fontId="1"/>
  </si>
  <si>
    <t>追加する特約</t>
    <rPh sb="0" eb="2">
      <t>ツイカ</t>
    </rPh>
    <rPh sb="4" eb="6">
      <t>トクヤク</t>
    </rPh>
    <phoneticPr fontId="1"/>
  </si>
  <si>
    <t>特約</t>
    <rPh sb="0" eb="2">
      <t>トクヤク</t>
    </rPh>
    <phoneticPr fontId="1"/>
  </si>
  <si>
    <t>救命救急士</t>
    <rPh sb="0" eb="2">
      <t>キュウメイ</t>
    </rPh>
    <rPh sb="2" eb="4">
      <t>キュウキュウ</t>
    </rPh>
    <rPh sb="4" eb="5">
      <t>シ</t>
    </rPh>
    <phoneticPr fontId="1"/>
  </si>
  <si>
    <t>ドローン</t>
    <phoneticPr fontId="1"/>
  </si>
  <si>
    <t>救命ボート</t>
    <rPh sb="0" eb="2">
      <t>キュウメイ</t>
    </rPh>
    <phoneticPr fontId="1"/>
  </si>
  <si>
    <t>新規・更新加入の場合</t>
    <phoneticPr fontId="1"/>
  </si>
  <si>
    <t>保険期間：2024年10月1日午後4時から2025年10月1日午後4時まで</t>
    <phoneticPr fontId="1"/>
  </si>
  <si>
    <t>中途加入・特約追加の場合</t>
    <phoneticPr fontId="1"/>
  </si>
  <si>
    <t>保険期間：加入手続きの翌月1日午前0時から2025年10月1日午後4時まで</t>
    <phoneticPr fontId="1"/>
  </si>
  <si>
    <t>２択</t>
    <rPh sb="1" eb="2">
      <t>タク</t>
    </rPh>
    <phoneticPr fontId="1"/>
  </si>
  <si>
    <t>1-1</t>
    <phoneticPr fontId="1"/>
  </si>
  <si>
    <t>1-2</t>
    <phoneticPr fontId="1"/>
  </si>
  <si>
    <t>2-1</t>
    <phoneticPr fontId="1"/>
  </si>
  <si>
    <t>2-2</t>
    <phoneticPr fontId="1"/>
  </si>
  <si>
    <t>共通</t>
    <rPh sb="0" eb="2">
      <t>キョウツウ</t>
    </rPh>
    <phoneticPr fontId="1"/>
  </si>
  <si>
    <t>ドローン
救命ボート</t>
    <rPh sb="5" eb="7">
      <t>キュウメイ</t>
    </rPh>
    <phoneticPr fontId="1"/>
  </si>
  <si>
    <t>支払限度額
（保険金額）</t>
  </si>
  <si>
    <t>他保険</t>
    <rPh sb="0" eb="1">
      <t>ホカ</t>
    </rPh>
    <rPh sb="1" eb="3">
      <t>ホケン</t>
    </rPh>
    <phoneticPr fontId="1"/>
  </si>
  <si>
    <t>消防業務賠償責任保険　ドローン機体補償　明細</t>
    <phoneticPr fontId="1"/>
  </si>
  <si>
    <t>消防業務賠償責任保険　救命ボート保険　明細</t>
    <phoneticPr fontId="1"/>
  </si>
  <si>
    <t>消防業務賠償責任保険　ご加入時の確認事項</t>
    <phoneticPr fontId="1"/>
  </si>
  <si>
    <r>
      <t>氏名</t>
    </r>
    <r>
      <rPr>
        <vertAlign val="superscript"/>
        <sz val="10"/>
        <color theme="1"/>
        <rFont val="ＭＳ Ｐゴシック"/>
        <family val="3"/>
        <charset val="128"/>
      </rPr>
      <t>（*）</t>
    </r>
    <rPh sb="0" eb="2">
      <t>シメイ</t>
    </rPh>
    <phoneticPr fontId="1"/>
  </si>
  <si>
    <t>※</t>
    <phoneticPr fontId="1"/>
  </si>
  <si>
    <t>ボート</t>
    <phoneticPr fontId="1"/>
  </si>
  <si>
    <t>付帯しない</t>
    <rPh sb="0" eb="2">
      <t>フタイ</t>
    </rPh>
    <phoneticPr fontId="1"/>
  </si>
  <si>
    <t>船外機</t>
    <rPh sb="0" eb="1">
      <t>フネ</t>
    </rPh>
    <rPh sb="1" eb="2">
      <t>ソト</t>
    </rPh>
    <phoneticPr fontId="1"/>
  </si>
  <si>
    <t>主契約部分</t>
    <phoneticPr fontId="1"/>
  </si>
  <si>
    <t>人口1万人あたりの保険料</t>
  </si>
  <si>
    <t>職員1人あたりの保険料</t>
  </si>
  <si>
    <r>
      <t>（＊）消防業務賠償責任保険では</t>
    </r>
    <r>
      <rPr>
        <sz val="8"/>
        <color rgb="FFFF0000"/>
        <rFont val="ＭＳ Ｐゴシック"/>
        <family val="3"/>
        <charset val="128"/>
      </rPr>
      <t>☆</t>
    </r>
    <r>
      <rPr>
        <sz val="8"/>
        <color theme="1"/>
        <rFont val="ＭＳ Ｐゴシック"/>
        <family val="2"/>
        <charset val="128"/>
      </rPr>
      <t>（通知事項）の事項です。</t>
    </r>
    <rPh sb="17" eb="19">
      <t>ツウチ</t>
    </rPh>
    <rPh sb="19" eb="21">
      <t>ジコウ</t>
    </rPh>
    <rPh sb="23" eb="25">
      <t>ジコウ</t>
    </rPh>
    <phoneticPr fontId="1"/>
  </si>
  <si>
    <r>
      <t>管轄エリアの基準日時点の人口</t>
    </r>
    <r>
      <rPr>
        <sz val="10"/>
        <color rgb="FFFF0000"/>
        <rFont val="ＭＳ Ｐゴシック"/>
        <family val="3"/>
        <charset val="128"/>
      </rPr>
      <t>☆</t>
    </r>
    <phoneticPr fontId="1"/>
  </si>
  <si>
    <r>
      <t>基準日時点の消防職員数</t>
    </r>
    <r>
      <rPr>
        <sz val="10"/>
        <color rgb="FFFF0000"/>
        <rFont val="ＭＳ Ｐゴシック"/>
        <family val="3"/>
        <charset val="128"/>
      </rPr>
      <t>☆</t>
    </r>
    <rPh sb="0" eb="2">
      <t>キジュン</t>
    </rPh>
    <rPh sb="2" eb="3">
      <t>ビ</t>
    </rPh>
    <rPh sb="3" eb="5">
      <t>ジテン</t>
    </rPh>
    <rPh sb="6" eb="8">
      <t>ショウボウ</t>
    </rPh>
    <rPh sb="8" eb="10">
      <t>ショクイン</t>
    </rPh>
    <rPh sb="10" eb="11">
      <t>スウ</t>
    </rPh>
    <phoneticPr fontId="1"/>
  </si>
  <si>
    <r>
      <t>告知事項申告欄　</t>
    </r>
    <r>
      <rPr>
        <b/>
        <sz val="10"/>
        <color rgb="FFFF0000"/>
        <rFont val="ＭＳ Ｐゴシック"/>
        <family val="3"/>
        <charset val="128"/>
      </rPr>
      <t>★</t>
    </r>
    <phoneticPr fontId="1"/>
  </si>
  <si>
    <t>円/1万人</t>
    <phoneticPr fontId="1"/>
  </si>
  <si>
    <t>※１円単位を四捨五入した表記</t>
    <rPh sb="2" eb="3">
      <t>エン</t>
    </rPh>
    <rPh sb="3" eb="5">
      <t>タンイ</t>
    </rPh>
    <rPh sb="6" eb="10">
      <t>シシャゴニュウ</t>
    </rPh>
    <rPh sb="12" eb="14">
      <t>ヒョウキ</t>
    </rPh>
    <phoneticPr fontId="1"/>
  </si>
  <si>
    <t>年間保険料</t>
    <rPh sb="0" eb="2">
      <t>ネンカン</t>
    </rPh>
    <rPh sb="2" eb="5">
      <t>ホケンリョウ</t>
    </rPh>
    <phoneticPr fontId="1"/>
  </si>
  <si>
    <t>●救急救命士特別約款</t>
  </si>
  <si>
    <t>●ドローン機体補償</t>
  </si>
  <si>
    <t>●救命ボート保険</t>
  </si>
  <si>
    <t>メーカー名</t>
  </si>
  <si>
    <r>
      <rPr>
        <sz val="10"/>
        <color rgb="FFFF0000"/>
        <rFont val="ＭＳ Ｐゴシック"/>
        <family val="3"/>
        <charset val="128"/>
      </rPr>
      <t>★</t>
    </r>
    <r>
      <rPr>
        <sz val="10"/>
        <color theme="1"/>
        <rFont val="ＭＳ Ｐゴシック"/>
        <family val="2"/>
        <charset val="128"/>
      </rPr>
      <t>補償する機器の内容</t>
    </r>
    <phoneticPr fontId="1"/>
  </si>
  <si>
    <t>※所有者と被保険者が異なる場合は以下を入力：同じ場合は入力不要</t>
    <rPh sb="1" eb="4">
      <t>ショユウシャ</t>
    </rPh>
    <rPh sb="5" eb="9">
      <t>ヒホケンシャ</t>
    </rPh>
    <rPh sb="10" eb="11">
      <t>コト</t>
    </rPh>
    <rPh sb="13" eb="15">
      <t>バアイ</t>
    </rPh>
    <rPh sb="16" eb="18">
      <t>イカ</t>
    </rPh>
    <rPh sb="19" eb="21">
      <t>ニュウリョク</t>
    </rPh>
    <rPh sb="22" eb="23">
      <t>オナ</t>
    </rPh>
    <rPh sb="24" eb="26">
      <t>バアイ</t>
    </rPh>
    <rPh sb="27" eb="29">
      <t>ニュウリョク</t>
    </rPh>
    <rPh sb="29" eb="31">
      <t>フヨウ</t>
    </rPh>
    <phoneticPr fontId="1"/>
  </si>
  <si>
    <t>付属機器の価格も含めてください。ただし、固定・専用積載されている物に限ります。</t>
  </si>
  <si>
    <t>ドローン機体の再取得価額＝同等商品の市場販売価格等を保険金額として設定して
ください。</t>
  </si>
  <si>
    <t>付属機器が変更になり価格設定が変わる場合等、保険金額が変更となる場合には別途
ご連絡ください。</t>
  </si>
  <si>
    <t>西暦</t>
    <rPh sb="0" eb="2">
      <t>セイレキ</t>
    </rPh>
    <phoneticPr fontId="1"/>
  </si>
  <si>
    <t>詳細については、「消防業務賠償責任保険の手引き」をご覧ください。</t>
    <phoneticPr fontId="1"/>
  </si>
  <si>
    <t>付属品の内容、
購入金額　</t>
    <phoneticPr fontId="1"/>
  </si>
  <si>
    <t>6機目以降がある場合は、こちらにご入力ください。（文字をクリック）</t>
    <rPh sb="1" eb="2">
      <t>キ</t>
    </rPh>
    <rPh sb="2" eb="3">
      <t>メ</t>
    </rPh>
    <rPh sb="3" eb="5">
      <t>イコウ</t>
    </rPh>
    <rPh sb="8" eb="10">
      <t>バアイ</t>
    </rPh>
    <rPh sb="17" eb="19">
      <t>ニュウリョク</t>
    </rPh>
    <rPh sb="25" eb="27">
      <t>モジ</t>
    </rPh>
    <phoneticPr fontId="1"/>
  </si>
  <si>
    <t>合計保険料</t>
  </si>
  <si>
    <t>特約の追加</t>
    <rPh sb="0" eb="2">
      <t>トクヤク</t>
    </rPh>
    <rPh sb="3" eb="5">
      <t>ツイカ</t>
    </rPh>
    <phoneticPr fontId="1"/>
  </si>
  <si>
    <r>
      <t>管轄エリアの基準日時点の人口</t>
    </r>
    <r>
      <rPr>
        <sz val="10"/>
        <color rgb="FFFF0000"/>
        <rFont val="ＭＳ Ｐゴシック"/>
        <family val="3"/>
        <charset val="128"/>
      </rPr>
      <t>☆</t>
    </r>
    <rPh sb="0" eb="2">
      <t>カンカツ</t>
    </rPh>
    <rPh sb="6" eb="9">
      <t>キジュンビ</t>
    </rPh>
    <rPh sb="9" eb="11">
      <t>ジテン</t>
    </rPh>
    <rPh sb="12" eb="14">
      <t>ジンコウ</t>
    </rPh>
    <phoneticPr fontId="1"/>
  </si>
  <si>
    <t>保　険　料</t>
    <rPh sb="0" eb="1">
      <t>タモツ</t>
    </rPh>
    <rPh sb="2" eb="3">
      <t>ケン</t>
    </rPh>
    <rPh sb="4" eb="5">
      <t>リョウ</t>
    </rPh>
    <phoneticPr fontId="1"/>
  </si>
  <si>
    <t>合計年間保険料
（一時払）</t>
    <rPh sb="0" eb="2">
      <t>ゴウケイ</t>
    </rPh>
    <rPh sb="2" eb="4">
      <t>ネンカン</t>
    </rPh>
    <rPh sb="4" eb="7">
      <t>ホケンリョウ</t>
    </rPh>
    <rPh sb="9" eb="11">
      <t>イチジ</t>
    </rPh>
    <rPh sb="11" eb="12">
      <t>バラ</t>
    </rPh>
    <phoneticPr fontId="1"/>
  </si>
  <si>
    <t>ヶ月／12ヶ月</t>
    <rPh sb="1" eb="2">
      <t>ゲツ</t>
    </rPh>
    <rPh sb="6" eb="7">
      <t>ゲツ</t>
    </rPh>
    <phoneticPr fontId="1"/>
  </si>
  <si>
    <t>加入月数</t>
    <rPh sb="0" eb="2">
      <t>カニュウ</t>
    </rPh>
    <rPh sb="2" eb="4">
      <t>ツキスウ</t>
    </rPh>
    <phoneticPr fontId="1"/>
  </si>
  <si>
    <t>加入月数は「消防業務賠償責任保険の手引き」P11をご確認ください。</t>
    <phoneticPr fontId="1"/>
  </si>
  <si>
    <t>救命ボート船体の再取得価額＝同等商品の市場販売価格等を保険金額として設定してください。</t>
    <rPh sb="0" eb="2">
      <t>キュウメイ</t>
    </rPh>
    <rPh sb="5" eb="7">
      <t>センタイ</t>
    </rPh>
    <phoneticPr fontId="1"/>
  </si>
  <si>
    <r>
      <rPr>
        <b/>
        <sz val="10"/>
        <color theme="1"/>
        <rFont val="ＭＳ Ｐゴシック"/>
        <family val="3"/>
        <charset val="128"/>
      </rPr>
      <t>【計算例】</t>
    </r>
    <r>
      <rPr>
        <sz val="10"/>
        <color theme="1"/>
        <rFont val="ＭＳ Ｐゴシック"/>
        <family val="2"/>
        <charset val="128"/>
      </rPr>
      <t xml:space="preserve"> 船体95万円の場合</t>
    </r>
    <rPh sb="6" eb="7">
      <t>フネ</t>
    </rPh>
    <phoneticPr fontId="1"/>
  </si>
  <si>
    <t>船外機の有無</t>
    <rPh sb="0" eb="1">
      <t>フネ</t>
    </rPh>
    <rPh sb="1" eb="2">
      <t>ソト</t>
    </rPh>
    <rPh sb="4" eb="6">
      <t>ウム</t>
    </rPh>
    <phoneticPr fontId="1"/>
  </si>
  <si>
    <t>ア．年間保険料</t>
    <rPh sb="2" eb="4">
      <t>ネンカン</t>
    </rPh>
    <rPh sb="4" eb="7">
      <t>ホケンリョウ</t>
    </rPh>
    <phoneticPr fontId="1"/>
  </si>
  <si>
    <t>イ．年間保険料</t>
    <rPh sb="2" eb="4">
      <t>ネンカン</t>
    </rPh>
    <rPh sb="4" eb="7">
      <t>ホケンリョウ</t>
    </rPh>
    <phoneticPr fontId="1"/>
  </si>
  <si>
    <t>ウ．年間保険料</t>
    <rPh sb="2" eb="4">
      <t>ネンカン</t>
    </rPh>
    <rPh sb="4" eb="7">
      <t>ホケンリョウ</t>
    </rPh>
    <phoneticPr fontId="1"/>
  </si>
  <si>
    <t>１台あたり3億円　免責0円</t>
    <rPh sb="1" eb="2">
      <t>ダイ</t>
    </rPh>
    <rPh sb="6" eb="8">
      <t>オクエン</t>
    </rPh>
    <phoneticPr fontId="1"/>
  </si>
  <si>
    <t>1名：1,500万円　1事故：4,500万円</t>
    <rPh sb="1" eb="2">
      <t>メイ</t>
    </rPh>
    <rPh sb="8" eb="10">
      <t>マンエン</t>
    </rPh>
    <phoneticPr fontId="1"/>
  </si>
  <si>
    <t>船体番号1の合計保険料
（ア～ウの合計）</t>
    <rPh sb="0" eb="2">
      <t>センタイ</t>
    </rPh>
    <rPh sb="2" eb="4">
      <t>バンゴウ</t>
    </rPh>
    <rPh sb="6" eb="8">
      <t>ゴウケイ</t>
    </rPh>
    <rPh sb="8" eb="11">
      <t>ホケンリョウ</t>
    </rPh>
    <rPh sb="17" eb="19">
      <t>ゴウケイ</t>
    </rPh>
    <phoneticPr fontId="1"/>
  </si>
  <si>
    <t>補償項目</t>
    <phoneticPr fontId="1"/>
  </si>
  <si>
    <r>
      <t>船名・型式</t>
    </r>
    <r>
      <rPr>
        <sz val="10"/>
        <color rgb="FFFF0000"/>
        <rFont val="ＭＳ Ｐゴシック"/>
        <family val="3"/>
        <charset val="128"/>
      </rPr>
      <t>★</t>
    </r>
    <rPh sb="0" eb="2">
      <t>センメイ</t>
    </rPh>
    <rPh sb="3" eb="5">
      <t>カタシキ</t>
    </rPh>
    <phoneticPr fontId="1"/>
  </si>
  <si>
    <r>
      <t>船体番号</t>
    </r>
    <r>
      <rPr>
        <sz val="10"/>
        <color rgb="FFFF0000"/>
        <rFont val="ＭＳ Ｐゴシック"/>
        <family val="3"/>
        <charset val="128"/>
      </rPr>
      <t>★</t>
    </r>
    <rPh sb="0" eb="2">
      <t>センタイ</t>
    </rPh>
    <rPh sb="2" eb="4">
      <t>バンゴウ</t>
    </rPh>
    <phoneticPr fontId="1"/>
  </si>
  <si>
    <r>
      <t>氏名（フリガナ）</t>
    </r>
    <r>
      <rPr>
        <sz val="10"/>
        <color rgb="FFFF0000"/>
        <rFont val="ＭＳ Ｐゴシック"/>
        <family val="3"/>
        <charset val="128"/>
      </rPr>
      <t>★</t>
    </r>
    <rPh sb="0" eb="2">
      <t>シメイ</t>
    </rPh>
    <phoneticPr fontId="1"/>
  </si>
  <si>
    <r>
      <t>住所</t>
    </r>
    <r>
      <rPr>
        <sz val="10"/>
        <color rgb="FFFF0000"/>
        <rFont val="ＭＳ Ｐゴシック"/>
        <family val="3"/>
        <charset val="128"/>
      </rPr>
      <t>★</t>
    </r>
    <rPh sb="0" eb="2">
      <t>ジュウショ</t>
    </rPh>
    <phoneticPr fontId="1"/>
  </si>
  <si>
    <t>4台目以降がある場合は、こちらにご入力ください。（文字をクリック）</t>
    <rPh sb="1" eb="2">
      <t>ダイ</t>
    </rPh>
    <rPh sb="2" eb="3">
      <t>メ</t>
    </rPh>
    <rPh sb="3" eb="5">
      <t>イコウ</t>
    </rPh>
    <rPh sb="8" eb="10">
      <t>バアイ</t>
    </rPh>
    <rPh sb="17" eb="19">
      <t>ニュウリョク</t>
    </rPh>
    <rPh sb="25" eb="27">
      <t>モジ</t>
    </rPh>
    <phoneticPr fontId="1"/>
  </si>
  <si>
    <t>船体番号2の合計保険料
（ア～ウの合計）</t>
    <rPh sb="0" eb="2">
      <t>センタイ</t>
    </rPh>
    <rPh sb="2" eb="4">
      <t>バンゴウ</t>
    </rPh>
    <rPh sb="6" eb="8">
      <t>ゴウケイ</t>
    </rPh>
    <rPh sb="8" eb="11">
      <t>ホケンリョウ</t>
    </rPh>
    <rPh sb="17" eb="19">
      <t>ゴウケイ</t>
    </rPh>
    <phoneticPr fontId="1"/>
  </si>
  <si>
    <t>船体番号3の合計保険料
（ア～ウの合計）</t>
    <rPh sb="0" eb="2">
      <t>センタイ</t>
    </rPh>
    <rPh sb="2" eb="4">
      <t>バンゴウ</t>
    </rPh>
    <rPh sb="6" eb="8">
      <t>ゴウケイ</t>
    </rPh>
    <rPh sb="8" eb="11">
      <t>ホケンリョウ</t>
    </rPh>
    <rPh sb="17" eb="19">
      <t>ゴウケイ</t>
    </rPh>
    <phoneticPr fontId="1"/>
  </si>
  <si>
    <t>船体番号4の合計保険料
（ア～ウの合計）</t>
    <rPh sb="0" eb="2">
      <t>センタイ</t>
    </rPh>
    <rPh sb="2" eb="4">
      <t>バンゴウ</t>
    </rPh>
    <rPh sb="6" eb="8">
      <t>ゴウケイ</t>
    </rPh>
    <rPh sb="8" eb="11">
      <t>ホケンリョウ</t>
    </rPh>
    <rPh sb="17" eb="19">
      <t>ゴウケイ</t>
    </rPh>
    <phoneticPr fontId="1"/>
  </si>
  <si>
    <t>船体番号5の合計保険料
（ア～ウの合計）</t>
    <rPh sb="0" eb="2">
      <t>センタイ</t>
    </rPh>
    <rPh sb="2" eb="4">
      <t>バンゴウ</t>
    </rPh>
    <rPh sb="6" eb="8">
      <t>ゴウケイ</t>
    </rPh>
    <rPh sb="8" eb="11">
      <t>ホケンリョウ</t>
    </rPh>
    <rPh sb="17" eb="19">
      <t>ゴウケイ</t>
    </rPh>
    <phoneticPr fontId="1"/>
  </si>
  <si>
    <t>船体番号6の合計保険料
（ア～ウの合計）</t>
    <rPh sb="0" eb="2">
      <t>センタイ</t>
    </rPh>
    <rPh sb="2" eb="4">
      <t>バンゴウ</t>
    </rPh>
    <rPh sb="6" eb="8">
      <t>ゴウケイ</t>
    </rPh>
    <rPh sb="8" eb="11">
      <t>ホケンリョウ</t>
    </rPh>
    <rPh sb="17" eb="19">
      <t>ゴウケイ</t>
    </rPh>
    <phoneticPr fontId="1"/>
  </si>
  <si>
    <t>船体番号7の合計保険料
（ア～ウの合計）</t>
    <rPh sb="0" eb="2">
      <t>センタイ</t>
    </rPh>
    <rPh sb="2" eb="4">
      <t>バンゴウ</t>
    </rPh>
    <rPh sb="6" eb="8">
      <t>ゴウケイ</t>
    </rPh>
    <rPh sb="8" eb="11">
      <t>ホケンリョウ</t>
    </rPh>
    <rPh sb="17" eb="19">
      <t>ゴウケイ</t>
    </rPh>
    <phoneticPr fontId="1"/>
  </si>
  <si>
    <t>船体番号8の合計保険料
（ア～ウの合計）</t>
    <rPh sb="0" eb="2">
      <t>センタイ</t>
    </rPh>
    <rPh sb="2" eb="4">
      <t>バンゴウ</t>
    </rPh>
    <rPh sb="6" eb="8">
      <t>ゴウケイ</t>
    </rPh>
    <rPh sb="8" eb="11">
      <t>ホケンリョウ</t>
    </rPh>
    <rPh sb="17" eb="19">
      <t>ゴウケイ</t>
    </rPh>
    <phoneticPr fontId="1"/>
  </si>
  <si>
    <t>船体番号9の合計保険料
（ア～ウの合計）</t>
    <rPh sb="0" eb="2">
      <t>センタイ</t>
    </rPh>
    <rPh sb="2" eb="4">
      <t>バンゴウ</t>
    </rPh>
    <rPh sb="6" eb="8">
      <t>ゴウケイ</t>
    </rPh>
    <rPh sb="8" eb="11">
      <t>ホケンリョウ</t>
    </rPh>
    <rPh sb="17" eb="19">
      <t>ゴウケイ</t>
    </rPh>
    <phoneticPr fontId="1"/>
  </si>
  <si>
    <t>一般財団法人　全国消防協会　御中</t>
    <rPh sb="2" eb="4">
      <t>ザイダン</t>
    </rPh>
    <phoneticPr fontId="1"/>
  </si>
  <si>
    <r>
      <rPr>
        <b/>
        <sz val="9.5"/>
        <color theme="0"/>
        <rFont val="ＭＳ Ｐゴシック"/>
        <family val="3"/>
        <charset val="128"/>
      </rPr>
      <t>中途加入の保険料</t>
    </r>
    <r>
      <rPr>
        <b/>
        <sz val="10"/>
        <color theme="0"/>
        <rFont val="ＭＳ Ｐゴシック"/>
        <family val="3"/>
        <charset val="128"/>
      </rPr>
      <t xml:space="preserve">
（一時払）</t>
    </r>
    <phoneticPr fontId="1"/>
  </si>
  <si>
    <t>※付帯しない場合は0人としてください</t>
    <rPh sb="1" eb="3">
      <t>フタイ</t>
    </rPh>
    <rPh sb="6" eb="8">
      <t>バアイ</t>
    </rPh>
    <rPh sb="10" eb="11">
      <t>ニン</t>
    </rPh>
    <phoneticPr fontId="1"/>
  </si>
  <si>
    <t>※ありの場合は下記をご入力ください。</t>
    <rPh sb="4" eb="6">
      <t>バアイ</t>
    </rPh>
    <rPh sb="7" eb="9">
      <t>カキ</t>
    </rPh>
    <rPh sb="11" eb="13">
      <t>ニュウリョク</t>
    </rPh>
    <phoneticPr fontId="1"/>
  </si>
  <si>
    <t>製品番号（シリアル NO.）</t>
    <phoneticPr fontId="1"/>
  </si>
  <si>
    <t>消防業務賠償責任保険　救命ボート保険　明細</t>
    <rPh sb="11" eb="13">
      <t>キュウメイ</t>
    </rPh>
    <rPh sb="16" eb="18">
      <t>ホケン</t>
    </rPh>
    <phoneticPr fontId="1"/>
  </si>
  <si>
    <t>救命ボート等の総額950,000円× 1.1（消費税10％） ＝ 1,045,000円</t>
    <rPh sb="0" eb="2">
      <t>キュウメイ</t>
    </rPh>
    <rPh sb="5" eb="6">
      <t>ナド</t>
    </rPh>
    <rPh sb="23" eb="26">
      <t>ショウヒゼイ</t>
    </rPh>
    <phoneticPr fontId="1"/>
  </si>
  <si>
    <r>
      <rPr>
        <sz val="9"/>
        <color rgb="FF0070C0"/>
        <rFont val="ＭＳ Ｐゴシック"/>
        <family val="3"/>
        <charset val="128"/>
      </rPr>
      <t>　船外機ありの場合</t>
    </r>
    <r>
      <rPr>
        <sz val="9"/>
        <color theme="1"/>
        <rFont val="ＭＳ Ｐゴシック"/>
        <family val="3"/>
        <charset val="128"/>
      </rPr>
      <t>　馬力（</t>
    </r>
    <rPh sb="7" eb="9">
      <t>バアイ</t>
    </rPh>
    <rPh sb="10" eb="12">
      <t>バリキ</t>
    </rPh>
    <phoneticPr fontId="1"/>
  </si>
  <si>
    <r>
      <rPr>
        <sz val="9"/>
        <color rgb="FF0070C0"/>
        <rFont val="ＭＳ Ｐゴシック"/>
        <family val="3"/>
        <charset val="128"/>
      </rPr>
      <t>　船外機なしの場合</t>
    </r>
    <r>
      <rPr>
        <sz val="9"/>
        <color theme="1"/>
        <rFont val="ＭＳ Ｐゴシック"/>
        <family val="3"/>
        <charset val="128"/>
      </rPr>
      <t>　艇長（</t>
    </r>
    <rPh sb="7" eb="9">
      <t>バアイ</t>
    </rPh>
    <rPh sb="10" eb="12">
      <t>テイチョウ</t>
    </rPh>
    <phoneticPr fontId="1"/>
  </si>
  <si>
    <t>所属コード</t>
    <rPh sb="0" eb="2">
      <t>ショゾク</t>
    </rPh>
    <phoneticPr fontId="1"/>
  </si>
  <si>
    <t>消防本部名</t>
    <rPh sb="0" eb="2">
      <t>ショウボウ</t>
    </rPh>
    <rPh sb="2" eb="4">
      <t>ホンブ</t>
    </rPh>
    <rPh sb="4" eb="5">
      <t>メイ</t>
    </rPh>
    <phoneticPr fontId="1"/>
  </si>
  <si>
    <t>シリアルナンバー</t>
    <phoneticPr fontId="1"/>
  </si>
  <si>
    <t>補償対象</t>
    <rPh sb="0" eb="2">
      <t>ホショウ</t>
    </rPh>
    <rPh sb="2" eb="4">
      <t>タイショウ</t>
    </rPh>
    <phoneticPr fontId="1"/>
  </si>
  <si>
    <t>数量</t>
    <rPh sb="0" eb="2">
      <t>スウリョウ</t>
    </rPh>
    <phoneticPr fontId="1"/>
  </si>
  <si>
    <t>合計金額</t>
    <rPh sb="0" eb="2">
      <t>ゴウケイ</t>
    </rPh>
    <rPh sb="2" eb="4">
      <t>キンガク</t>
    </rPh>
    <phoneticPr fontId="1"/>
  </si>
  <si>
    <t>上記「新規・更新加入の場合」にご入力いただくと、下記「年間保険料」に反映されます。</t>
    <phoneticPr fontId="1"/>
  </si>
  <si>
    <t>ドローン内訳明細はこちらにご入力ください。（文字をクリック）</t>
    <rPh sb="4" eb="6">
      <t>ウチワケ</t>
    </rPh>
    <rPh sb="6" eb="8">
      <t>メイサイ</t>
    </rPh>
    <rPh sb="14" eb="16">
      <t>ニュウリョク</t>
    </rPh>
    <rPh sb="22" eb="24">
      <t>モジ</t>
    </rPh>
    <phoneticPr fontId="1"/>
  </si>
  <si>
    <t>＞＞＞1機目の明細に戻る</t>
    <rPh sb="4" eb="5">
      <t>キ</t>
    </rPh>
    <rPh sb="5" eb="6">
      <t>メ</t>
    </rPh>
    <rPh sb="7" eb="9">
      <t>メイサイ</t>
    </rPh>
    <rPh sb="10" eb="11">
      <t>モド</t>
    </rPh>
    <phoneticPr fontId="1"/>
  </si>
  <si>
    <t>＞＞＞2機目の明細に戻る</t>
    <rPh sb="4" eb="5">
      <t>キ</t>
    </rPh>
    <rPh sb="5" eb="6">
      <t>メ</t>
    </rPh>
    <rPh sb="7" eb="9">
      <t>メイサイ</t>
    </rPh>
    <rPh sb="10" eb="11">
      <t>モド</t>
    </rPh>
    <phoneticPr fontId="1"/>
  </si>
  <si>
    <t>＞＞＞3機目の明細に戻る</t>
    <rPh sb="4" eb="5">
      <t>キ</t>
    </rPh>
    <rPh sb="5" eb="6">
      <t>メ</t>
    </rPh>
    <rPh sb="7" eb="9">
      <t>メイサイ</t>
    </rPh>
    <rPh sb="10" eb="11">
      <t>モド</t>
    </rPh>
    <phoneticPr fontId="1"/>
  </si>
  <si>
    <t>＞＞＞4機目の明細に戻る</t>
    <rPh sb="4" eb="5">
      <t>キ</t>
    </rPh>
    <rPh sb="5" eb="6">
      <t>メ</t>
    </rPh>
    <rPh sb="7" eb="9">
      <t>メイサイ</t>
    </rPh>
    <rPh sb="10" eb="11">
      <t>モド</t>
    </rPh>
    <phoneticPr fontId="1"/>
  </si>
  <si>
    <t>＞＞＞5機目の明細に戻る</t>
    <rPh sb="4" eb="5">
      <t>キ</t>
    </rPh>
    <rPh sb="5" eb="6">
      <t>メ</t>
    </rPh>
    <rPh sb="7" eb="9">
      <t>メイサイ</t>
    </rPh>
    <rPh sb="10" eb="11">
      <t>モド</t>
    </rPh>
    <phoneticPr fontId="1"/>
  </si>
  <si>
    <t>＞＞＞6機目の明細に戻る</t>
    <rPh sb="4" eb="5">
      <t>キ</t>
    </rPh>
    <rPh sb="5" eb="6">
      <t>メ</t>
    </rPh>
    <rPh sb="7" eb="9">
      <t>メイサイ</t>
    </rPh>
    <rPh sb="10" eb="11">
      <t>モド</t>
    </rPh>
    <phoneticPr fontId="1"/>
  </si>
  <si>
    <t>＞＞＞7機目の明細に戻る</t>
    <rPh sb="4" eb="5">
      <t>キ</t>
    </rPh>
    <rPh sb="5" eb="6">
      <t>メ</t>
    </rPh>
    <rPh sb="7" eb="9">
      <t>メイサイ</t>
    </rPh>
    <rPh sb="10" eb="11">
      <t>モド</t>
    </rPh>
    <phoneticPr fontId="1"/>
  </si>
  <si>
    <t>＞＞＞8機目の明細に戻る</t>
    <rPh sb="4" eb="5">
      <t>キ</t>
    </rPh>
    <rPh sb="5" eb="6">
      <t>メ</t>
    </rPh>
    <rPh sb="7" eb="9">
      <t>メイサイ</t>
    </rPh>
    <rPh sb="10" eb="11">
      <t>モド</t>
    </rPh>
    <phoneticPr fontId="1"/>
  </si>
  <si>
    <t>＞＞＞9機目の明細に戻る</t>
    <rPh sb="4" eb="5">
      <t>キ</t>
    </rPh>
    <rPh sb="5" eb="6">
      <t>メ</t>
    </rPh>
    <rPh sb="7" eb="9">
      <t>メイサイ</t>
    </rPh>
    <rPh sb="10" eb="11">
      <t>モド</t>
    </rPh>
    <phoneticPr fontId="1"/>
  </si>
  <si>
    <t>＞＞＞10機目の明細に戻る</t>
    <rPh sb="5" eb="6">
      <t>キ</t>
    </rPh>
    <rPh sb="6" eb="7">
      <t>メ</t>
    </rPh>
    <rPh sb="8" eb="10">
      <t>メイサイ</t>
    </rPh>
    <rPh sb="11" eb="12">
      <t>モド</t>
    </rPh>
    <phoneticPr fontId="1"/>
  </si>
  <si>
    <t>＞＞＞11機目の明細に戻る</t>
    <rPh sb="5" eb="6">
      <t>キ</t>
    </rPh>
    <rPh sb="6" eb="7">
      <t>メ</t>
    </rPh>
    <rPh sb="8" eb="10">
      <t>メイサイ</t>
    </rPh>
    <rPh sb="11" eb="12">
      <t>モド</t>
    </rPh>
    <phoneticPr fontId="1"/>
  </si>
  <si>
    <t>＞＞＞12機目の明細に戻る</t>
    <rPh sb="5" eb="6">
      <t>キ</t>
    </rPh>
    <rPh sb="6" eb="7">
      <t>メ</t>
    </rPh>
    <rPh sb="8" eb="10">
      <t>メイサイ</t>
    </rPh>
    <rPh sb="11" eb="12">
      <t>モド</t>
    </rPh>
    <phoneticPr fontId="1"/>
  </si>
  <si>
    <t>＞＞＞13機目の明細に戻る</t>
    <rPh sb="5" eb="6">
      <t>キ</t>
    </rPh>
    <rPh sb="6" eb="7">
      <t>メ</t>
    </rPh>
    <rPh sb="8" eb="10">
      <t>メイサイ</t>
    </rPh>
    <rPh sb="11" eb="12">
      <t>モド</t>
    </rPh>
    <phoneticPr fontId="1"/>
  </si>
  <si>
    <t>＞＞＞14機目の明細に戻る</t>
    <rPh sb="5" eb="6">
      <t>キ</t>
    </rPh>
    <rPh sb="6" eb="7">
      <t>メ</t>
    </rPh>
    <rPh sb="8" eb="10">
      <t>メイサイ</t>
    </rPh>
    <rPh sb="11" eb="12">
      <t>モド</t>
    </rPh>
    <phoneticPr fontId="1"/>
  </si>
  <si>
    <t>＞＞＞15機目の明細に戻る</t>
    <rPh sb="5" eb="6">
      <t>キ</t>
    </rPh>
    <rPh sb="6" eb="7">
      <t>メ</t>
    </rPh>
    <rPh sb="8" eb="10">
      <t>メイサイ</t>
    </rPh>
    <rPh sb="11" eb="12">
      <t>モド</t>
    </rPh>
    <phoneticPr fontId="1"/>
  </si>
  <si>
    <r>
      <t>「搭乗者の傷害」「船体保険」は</t>
    </r>
    <r>
      <rPr>
        <b/>
        <u/>
        <sz val="10"/>
        <color theme="1"/>
        <rFont val="ＭＳ Ｐゴシック"/>
        <family val="3"/>
        <charset val="128"/>
      </rPr>
      <t>対象となるボートごとの付帯</t>
    </r>
    <r>
      <rPr>
        <sz val="10"/>
        <color theme="1"/>
        <rFont val="ＭＳ Ｐゴシック"/>
        <family val="2"/>
        <charset val="128"/>
      </rPr>
      <t>となりますので、付帯を希望する場合は、</t>
    </r>
    <r>
      <rPr>
        <b/>
        <u/>
        <sz val="10"/>
        <color theme="1"/>
        <rFont val="ＭＳ Ｐゴシック"/>
        <family val="3"/>
        <charset val="128"/>
      </rPr>
      <t>番号ごと</t>
    </r>
    <r>
      <rPr>
        <sz val="10"/>
        <color theme="1"/>
        <rFont val="ＭＳ Ｐゴシック"/>
        <family val="2"/>
        <charset val="128"/>
      </rPr>
      <t>に「付帯する」を選択してください。</t>
    </r>
    <rPh sb="1" eb="4">
      <t>トウジョウシャ</t>
    </rPh>
    <rPh sb="5" eb="7">
      <t>ショウガイ</t>
    </rPh>
    <rPh sb="9" eb="11">
      <t>センタイ</t>
    </rPh>
    <rPh sb="11" eb="13">
      <t>ホケン</t>
    </rPh>
    <rPh sb="15" eb="17">
      <t>タイショウ</t>
    </rPh>
    <rPh sb="26" eb="28">
      <t>フタイ</t>
    </rPh>
    <rPh sb="36" eb="38">
      <t>フタイ</t>
    </rPh>
    <rPh sb="39" eb="41">
      <t>キボウ</t>
    </rPh>
    <rPh sb="43" eb="45">
      <t>バアイ</t>
    </rPh>
    <rPh sb="47" eb="49">
      <t>バンゴウ</t>
    </rPh>
    <rPh sb="53" eb="55">
      <t>フタイ</t>
    </rPh>
    <rPh sb="59" eb="61">
      <t>センタク</t>
    </rPh>
    <phoneticPr fontId="1"/>
  </si>
  <si>
    <t>消防業務賠償責任保険　ご加入者兼被保険者</t>
    <phoneticPr fontId="1"/>
  </si>
  <si>
    <r>
      <t>●加入依頼をする保険について、</t>
    </r>
    <r>
      <rPr>
        <b/>
        <u/>
        <sz val="8"/>
        <color rgb="FFFF0000"/>
        <rFont val="ＭＳ Ｐゴシック"/>
        <family val="3"/>
        <charset val="128"/>
      </rPr>
      <t>薄橙色のセル</t>
    </r>
    <r>
      <rPr>
        <sz val="8"/>
        <color theme="1"/>
        <rFont val="ＭＳ Ｐゴシック"/>
        <family val="2"/>
        <charset val="128"/>
      </rPr>
      <t>に必要事項をご入力ください。
●</t>
    </r>
    <r>
      <rPr>
        <b/>
        <sz val="8"/>
        <color theme="1"/>
        <rFont val="ＭＳ Ｐゴシック"/>
        <family val="3"/>
        <charset val="128"/>
      </rPr>
      <t>「選択してください」</t>
    </r>
    <r>
      <rPr>
        <sz val="8"/>
        <color theme="1"/>
        <rFont val="ＭＳ Ｐゴシック"/>
        <family val="2"/>
        <charset val="128"/>
      </rPr>
      <t>と記載がある部分は、</t>
    </r>
    <r>
      <rPr>
        <b/>
        <u/>
        <sz val="8"/>
        <color rgb="FFFF0000"/>
        <rFont val="ＭＳ Ｐゴシック"/>
        <family val="3"/>
        <charset val="128"/>
      </rPr>
      <t>プルダウンで選択</t>
    </r>
    <r>
      <rPr>
        <sz val="8"/>
        <color theme="1"/>
        <rFont val="ＭＳ Ｐゴシック"/>
        <family val="2"/>
        <charset val="128"/>
      </rPr>
      <t>できるようになっています。該当するものを表示させてください。
●ドローン機体補償、救命ボート保険の特約を追加する場合は、それぞれの明細も忘れずにご入力ください。
※保険内容に関しましてはパンフレット等をご参照ください。
※薄橙色以外の部分を修正・変更しないでください。</t>
    </r>
    <rPh sb="1" eb="3">
      <t>カニュウ</t>
    </rPh>
    <rPh sb="3" eb="5">
      <t>イライ</t>
    </rPh>
    <rPh sb="8" eb="10">
      <t>ホケン</t>
    </rPh>
    <rPh sb="15" eb="16">
      <t>ウス</t>
    </rPh>
    <rPh sb="22" eb="24">
      <t>ヒツヨウ</t>
    </rPh>
    <rPh sb="24" eb="26">
      <t>ジコウ</t>
    </rPh>
    <rPh sb="28" eb="30">
      <t>ニュウリョク</t>
    </rPh>
    <rPh sb="38" eb="40">
      <t>センタク</t>
    </rPh>
    <rPh sb="48" eb="50">
      <t>キサイ</t>
    </rPh>
    <rPh sb="53" eb="55">
      <t>ブブン</t>
    </rPh>
    <rPh sb="63" eb="65">
      <t>センタク</t>
    </rPh>
    <rPh sb="78" eb="80">
      <t>ガイトウ</t>
    </rPh>
    <rPh sb="85" eb="87">
      <t>ヒョウジ</t>
    </rPh>
    <rPh sb="101" eb="103">
      <t>キタイ</t>
    </rPh>
    <rPh sb="103" eb="105">
      <t>ホショウ</t>
    </rPh>
    <rPh sb="106" eb="108">
      <t>キュウメイ</t>
    </rPh>
    <rPh sb="111" eb="113">
      <t>ホケン</t>
    </rPh>
    <rPh sb="114" eb="116">
      <t>トクヤク</t>
    </rPh>
    <rPh sb="117" eb="119">
      <t>ツイカ</t>
    </rPh>
    <rPh sb="121" eb="123">
      <t>バアイ</t>
    </rPh>
    <rPh sb="130" eb="132">
      <t>メイサイ</t>
    </rPh>
    <rPh sb="133" eb="134">
      <t>ワス</t>
    </rPh>
    <rPh sb="138" eb="140">
      <t>ニュウリョク</t>
    </rPh>
    <rPh sb="176" eb="177">
      <t>ウス</t>
    </rPh>
    <rPh sb="177" eb="179">
      <t>ダイダイイロ</t>
    </rPh>
    <rPh sb="179" eb="181">
      <t>イガイ</t>
    </rPh>
    <rPh sb="182" eb="184">
      <t>ブブン</t>
    </rPh>
    <rPh sb="185" eb="187">
      <t>シュウセイ</t>
    </rPh>
    <rPh sb="188" eb="190">
      <t>ヘンコウ</t>
    </rPh>
    <phoneticPr fontId="1"/>
  </si>
  <si>
    <t>上記「新規・更新加入の場合」（該当箇所のみ）と、下記「加入月数」をご入力ください。</t>
    <rPh sb="15" eb="17">
      <t>ガイトウ</t>
    </rPh>
    <rPh sb="17" eb="19">
      <t>カショ</t>
    </rPh>
    <phoneticPr fontId="1"/>
  </si>
  <si>
    <t>ドローン機体保険金額の設定について</t>
    <rPh sb="4" eb="6">
      <t>キタイ</t>
    </rPh>
    <rPh sb="6" eb="8">
      <t>ホケン</t>
    </rPh>
    <rPh sb="8" eb="9">
      <t>ガク</t>
    </rPh>
    <rPh sb="10" eb="12">
      <t>セッテイ</t>
    </rPh>
    <phoneticPr fontId="1"/>
  </si>
  <si>
    <t>保険金額は消費税を含めた金額で入力してください。</t>
    <rPh sb="0" eb="2">
      <t>ホケン</t>
    </rPh>
    <rPh sb="2" eb="4">
      <t>キンガク</t>
    </rPh>
    <rPh sb="12" eb="14">
      <t>キンガク</t>
    </rPh>
    <rPh sb="15" eb="17">
      <t>ニュウリョク</t>
    </rPh>
    <phoneticPr fontId="1"/>
  </si>
  <si>
    <r>
      <t>別シート「ドローン機器内訳一覧」に入力した金額から算出した「合計金額」の</t>
    </r>
    <r>
      <rPr>
        <b/>
        <sz val="10"/>
        <color theme="1"/>
        <rFont val="ＭＳ Ｐゴシック"/>
        <family val="3"/>
        <charset val="128"/>
      </rPr>
      <t>千円単位を四捨五入した金額が、下記「保険金額」に表示されます。</t>
    </r>
    <rPh sb="0" eb="1">
      <t>ベツ</t>
    </rPh>
    <rPh sb="9" eb="11">
      <t>キキ</t>
    </rPh>
    <rPh sb="11" eb="13">
      <t>ウチワケ</t>
    </rPh>
    <rPh sb="13" eb="15">
      <t>イチラン</t>
    </rPh>
    <rPh sb="17" eb="19">
      <t>ニュウリョク</t>
    </rPh>
    <rPh sb="21" eb="23">
      <t>キンガク</t>
    </rPh>
    <rPh sb="25" eb="27">
      <t>サンシュツ</t>
    </rPh>
    <rPh sb="30" eb="32">
      <t>ゴウケイ</t>
    </rPh>
    <rPh sb="32" eb="34">
      <t>キンガク</t>
    </rPh>
    <rPh sb="36" eb="38">
      <t>センエン</t>
    </rPh>
    <rPh sb="38" eb="40">
      <t>タンイ</t>
    </rPh>
    <rPh sb="41" eb="45">
      <t>シシャゴニュウ</t>
    </rPh>
    <rPh sb="47" eb="49">
      <t>キンガク</t>
    </rPh>
    <rPh sb="51" eb="53">
      <t>カキ</t>
    </rPh>
    <rPh sb="54" eb="56">
      <t>ホケン</t>
    </rPh>
    <rPh sb="56" eb="58">
      <t>キンガク</t>
    </rPh>
    <rPh sb="60" eb="62">
      <t>ヒョウジ</t>
    </rPh>
    <phoneticPr fontId="1"/>
  </si>
  <si>
    <t>合計保険金額</t>
    <phoneticPr fontId="1"/>
  </si>
  <si>
    <t>船体保険金額の設定について</t>
    <rPh sb="0" eb="2">
      <t>センタイ</t>
    </rPh>
    <rPh sb="2" eb="4">
      <t>ホケン</t>
    </rPh>
    <rPh sb="4" eb="6">
      <t>キンガク</t>
    </rPh>
    <rPh sb="7" eb="9">
      <t>セッテイ</t>
    </rPh>
    <phoneticPr fontId="1"/>
  </si>
  <si>
    <t>保険金額は消費税を含め、千円単位を四捨五入して万円単位にしてください。</t>
    <rPh sb="0" eb="2">
      <t>ホケン</t>
    </rPh>
    <rPh sb="2" eb="4">
      <t>キンガク</t>
    </rPh>
    <phoneticPr fontId="1"/>
  </si>
  <si>
    <r>
      <t>→</t>
    </r>
    <r>
      <rPr>
        <b/>
        <sz val="10"/>
        <color theme="1"/>
        <rFont val="ＭＳ Ｐゴシック"/>
        <family val="3"/>
        <charset val="128"/>
      </rPr>
      <t>105</t>
    </r>
    <r>
      <rPr>
        <sz val="10"/>
        <color theme="1"/>
        <rFont val="ＭＳ Ｐゴシック"/>
        <family val="2"/>
        <charset val="128"/>
      </rPr>
      <t>万円　＜保険金額＞</t>
    </r>
    <phoneticPr fontId="1"/>
  </si>
  <si>
    <t>船体保険金額</t>
    <rPh sb="0" eb="2">
      <t>センタイ</t>
    </rPh>
    <rPh sb="2" eb="4">
      <t>ホケン</t>
    </rPh>
    <rPh sb="4" eb="6">
      <t>キンガク</t>
    </rPh>
    <phoneticPr fontId="1"/>
  </si>
  <si>
    <t>※搭乗者の傷害のみ、船体保険のみの加入はできません。</t>
    <rPh sb="1" eb="4">
      <t>トウジョウシャ</t>
    </rPh>
    <rPh sb="5" eb="7">
      <t>ショウガイ</t>
    </rPh>
    <rPh sb="10" eb="12">
      <t>センタイ</t>
    </rPh>
    <rPh sb="12" eb="14">
      <t>ホケン</t>
    </rPh>
    <rPh sb="17" eb="19">
      <t>カニュウ</t>
    </rPh>
    <phoneticPr fontId="1"/>
  </si>
  <si>
    <t>明細に、各機体の情報と、機体ごとに算出した保険金額をご入力ください。（文字をクリック）</t>
    <rPh sb="35" eb="37">
      <t>モジ</t>
    </rPh>
    <phoneticPr fontId="1"/>
  </si>
  <si>
    <t>明細に、各船体の情報と、船体ごとに算出した保険金額をご入力ください。（文字をクリック）</t>
    <rPh sb="0" eb="2">
      <t>メイサイ</t>
    </rPh>
    <rPh sb="35" eb="37">
      <t>モジ</t>
    </rPh>
    <phoneticPr fontId="1"/>
  </si>
  <si>
    <t>消防業務賠償責任保険　ドローン機体（機器）内訳明細</t>
    <rPh sb="15" eb="17">
      <t>キタイ</t>
    </rPh>
    <rPh sb="18" eb="20">
      <t>キキ</t>
    </rPh>
    <rPh sb="21" eb="23">
      <t>ウチワケ</t>
    </rPh>
    <rPh sb="23" eb="25">
      <t>メイサイ</t>
    </rPh>
    <phoneticPr fontId="1"/>
  </si>
  <si>
    <r>
      <t>※保険金額は</t>
    </r>
    <r>
      <rPr>
        <b/>
        <u/>
        <sz val="10"/>
        <color theme="1"/>
        <rFont val="ＭＳ Ｐゴシック"/>
        <family val="3"/>
        <charset val="128"/>
      </rPr>
      <t>税込金額</t>
    </r>
    <r>
      <rPr>
        <sz val="10"/>
        <color theme="1"/>
        <rFont val="ＭＳ Ｐゴシック"/>
        <family val="3"/>
        <charset val="128"/>
      </rPr>
      <t>でご入力ください。</t>
    </r>
    <rPh sb="1" eb="3">
      <t>ホケン</t>
    </rPh>
    <rPh sb="3" eb="5">
      <t>キンガク</t>
    </rPh>
    <rPh sb="6" eb="8">
      <t>ゼイコ</t>
    </rPh>
    <rPh sb="8" eb="10">
      <t>キンガク</t>
    </rPh>
    <rPh sb="12" eb="14">
      <t>ニュウリョク</t>
    </rPh>
    <phoneticPr fontId="1"/>
  </si>
  <si>
    <t>合計金額</t>
    <phoneticPr fontId="1"/>
  </si>
  <si>
    <r>
      <rPr>
        <sz val="8"/>
        <color rgb="FFFF0000"/>
        <rFont val="ＭＳ Ｐゴシック"/>
        <family val="3"/>
        <charset val="128"/>
      </rPr>
      <t>★</t>
    </r>
    <r>
      <rPr>
        <sz val="8"/>
        <color theme="1"/>
        <rFont val="ＭＳ Ｐゴシック"/>
        <family val="2"/>
        <charset val="128"/>
      </rPr>
      <t>または</t>
    </r>
    <r>
      <rPr>
        <sz val="8"/>
        <color rgb="FFFF0000"/>
        <rFont val="ＭＳ Ｐゴシック"/>
        <family val="3"/>
        <charset val="128"/>
      </rPr>
      <t>☆</t>
    </r>
    <r>
      <rPr>
        <sz val="8"/>
        <color theme="1"/>
        <rFont val="ＭＳ Ｐゴシック"/>
        <family val="2"/>
        <charset val="128"/>
      </rPr>
      <t xml:space="preserve">が付された事項は、加入に関する重要な事項（告知事項）です。これらの表示が事実と異なる場合やこれらに事実を記載しない場合は、ご加入を解除することがあります。
</t>
    </r>
    <r>
      <rPr>
        <b/>
        <sz val="8"/>
        <color theme="1"/>
        <rFont val="ＭＳ Ｐゴシック"/>
        <family val="3"/>
        <charset val="128"/>
      </rPr>
      <t>＜消防業務賠償責任保険（施設賠償責任保険・生産物賠償責任保険、約定履行費用保険、救急救命士特別約款）の場合＞</t>
    </r>
    <r>
      <rPr>
        <sz val="8"/>
        <color theme="1"/>
        <rFont val="ＭＳ Ｐゴシック"/>
        <family val="2"/>
        <charset val="128"/>
      </rPr>
      <t xml:space="preserve">
ご加入後に</t>
    </r>
    <r>
      <rPr>
        <sz val="8"/>
        <color rgb="FFFF0000"/>
        <rFont val="ＭＳ Ｐゴシック"/>
        <family val="3"/>
        <charset val="128"/>
      </rPr>
      <t>☆</t>
    </r>
    <r>
      <rPr>
        <sz val="8"/>
        <color theme="1"/>
        <rFont val="ＭＳ Ｐゴシック"/>
        <family val="2"/>
        <charset val="128"/>
      </rPr>
      <t xml:space="preserve">が付された事項に変更が生じた場合は、すみやかに取扱代理店または引受保険会社にご連絡ください。ご連絡がない場合は、保険金をお支払いできないことがあります。また変更の内容によってご加入を解除することがあります。
</t>
    </r>
    <r>
      <rPr>
        <b/>
        <sz val="8"/>
        <color theme="1"/>
        <rFont val="ＭＳ Ｐゴシック"/>
        <family val="3"/>
        <charset val="128"/>
      </rPr>
      <t>＜消防業務賠償責任保険（動産総合保険、ヨット・モーターボート総合保険、労務トラブル補償（雇用関連賠償責任保険））の場合＞</t>
    </r>
    <r>
      <rPr>
        <sz val="8"/>
        <color theme="1"/>
        <rFont val="ＭＳ Ｐゴシック"/>
        <family val="2"/>
        <charset val="128"/>
      </rPr>
      <t xml:space="preserve">
加入依頼書等に</t>
    </r>
    <r>
      <rPr>
        <sz val="8"/>
        <color rgb="FFFF0000"/>
        <rFont val="ＭＳ Ｐゴシック"/>
        <family val="3"/>
        <charset val="128"/>
      </rPr>
      <t>☆</t>
    </r>
    <r>
      <rPr>
        <sz val="8"/>
        <color theme="1"/>
        <rFont val="ＭＳ Ｐゴシック"/>
        <family val="2"/>
        <charset val="128"/>
      </rPr>
      <t>が付された事項（通知事項）に内容の変更が生じた場合は、遅滞なく取扱代理店または引受保険会社にご連絡ください。ご連絡がない場合は、ご加入を解除することがあります。ご加入を解除する場合、保険金をお支払いできないことがありますので、ご注意ください。</t>
    </r>
    <phoneticPr fontId="1"/>
  </si>
  <si>
    <t>詳しくは、東京海上日動火災保険株式会社のホームページ（www.tokiomarine-nichido.co.jp）および他の引受保険会社のホームページをご参照ください。</t>
    <phoneticPr fontId="1"/>
  </si>
  <si>
    <t>本契約で補償の対象となる危険について、過去５年以内に損害賠償請求を受けたことがありますか？（過去に東京海上日動火災保険と締結した保険契約の申込み時において、既に告知をいただいたものを除きます。）</t>
    <rPh sb="53" eb="55">
      <t>ニチドウ</t>
    </rPh>
    <rPh sb="55" eb="57">
      <t>カサイ</t>
    </rPh>
    <rPh sb="57" eb="59">
      <t>ホケン</t>
    </rPh>
    <phoneticPr fontId="1"/>
  </si>
  <si>
    <t>本契約で補償の対象となる危険について、将来損害賠償請求を受ける恐れのある事実がすでに発生していることを知っていますか？（過去に東京海上日動火災保険と締結した保険契約の申込み時において、既に告知をいただいたものを除きます。）</t>
    <phoneticPr fontId="1"/>
  </si>
  <si>
    <t>2024年7月作成　24T-000622</t>
    <phoneticPr fontId="1"/>
  </si>
  <si>
    <t>＞＞＞16機目の明細に戻る</t>
    <rPh sb="5" eb="6">
      <t>キ</t>
    </rPh>
    <rPh sb="6" eb="7">
      <t>メ</t>
    </rPh>
    <rPh sb="8" eb="10">
      <t>メイサイ</t>
    </rPh>
    <rPh sb="11" eb="12">
      <t>モド</t>
    </rPh>
    <phoneticPr fontId="1"/>
  </si>
  <si>
    <t>＞＞＞17機目の明細に戻る</t>
    <rPh sb="5" eb="6">
      <t>キ</t>
    </rPh>
    <rPh sb="6" eb="7">
      <t>メ</t>
    </rPh>
    <rPh sb="8" eb="10">
      <t>メイサイ</t>
    </rPh>
    <rPh sb="11" eb="12">
      <t>モド</t>
    </rPh>
    <phoneticPr fontId="1"/>
  </si>
  <si>
    <t>＞＞＞18機目の明細に戻る</t>
    <rPh sb="5" eb="6">
      <t>キ</t>
    </rPh>
    <rPh sb="6" eb="7">
      <t>メ</t>
    </rPh>
    <rPh sb="8" eb="10">
      <t>メイサイ</t>
    </rPh>
    <rPh sb="11" eb="12">
      <t>モド</t>
    </rPh>
    <phoneticPr fontId="1"/>
  </si>
  <si>
    <t>＞＞＞19機目の明細に戻る</t>
    <rPh sb="5" eb="6">
      <t>キ</t>
    </rPh>
    <rPh sb="6" eb="7">
      <t>メ</t>
    </rPh>
    <rPh sb="8" eb="10">
      <t>メイサイ</t>
    </rPh>
    <rPh sb="11" eb="12">
      <t>モド</t>
    </rPh>
    <phoneticPr fontId="1"/>
  </si>
  <si>
    <t>＞＞＞20機目の明細に戻る</t>
    <rPh sb="5" eb="6">
      <t>キ</t>
    </rPh>
    <rPh sb="6" eb="7">
      <t>メ</t>
    </rPh>
    <rPh sb="8" eb="10">
      <t>メイサイ</t>
    </rPh>
    <rPh sb="11" eb="12">
      <t>モド</t>
    </rPh>
    <phoneticPr fontId="1"/>
  </si>
  <si>
    <t>＞＞＞21機目の明細に戻る</t>
    <rPh sb="5" eb="6">
      <t>キ</t>
    </rPh>
    <rPh sb="6" eb="7">
      <t>メ</t>
    </rPh>
    <rPh sb="8" eb="10">
      <t>メイサイ</t>
    </rPh>
    <rPh sb="11" eb="12">
      <t>モド</t>
    </rPh>
    <phoneticPr fontId="1"/>
  </si>
  <si>
    <t>＞＞＞22機目の明細に戻る</t>
    <rPh sb="5" eb="6">
      <t>キ</t>
    </rPh>
    <rPh sb="6" eb="7">
      <t>メ</t>
    </rPh>
    <rPh sb="8" eb="10">
      <t>メイサイ</t>
    </rPh>
    <rPh sb="11" eb="12">
      <t>モド</t>
    </rPh>
    <phoneticPr fontId="1"/>
  </si>
  <si>
    <t>＞＞＞23機目の明細に戻る</t>
    <rPh sb="5" eb="6">
      <t>キ</t>
    </rPh>
    <rPh sb="6" eb="7">
      <t>メ</t>
    </rPh>
    <rPh sb="8" eb="10">
      <t>メイサイ</t>
    </rPh>
    <rPh sb="11" eb="12">
      <t>モド</t>
    </rPh>
    <phoneticPr fontId="1"/>
  </si>
  <si>
    <t>＞＞＞24機目の明細に戻る</t>
    <rPh sb="5" eb="6">
      <t>キ</t>
    </rPh>
    <rPh sb="6" eb="7">
      <t>メ</t>
    </rPh>
    <rPh sb="8" eb="10">
      <t>メイサイ</t>
    </rPh>
    <rPh sb="11" eb="12">
      <t>モド</t>
    </rPh>
    <phoneticPr fontId="1"/>
  </si>
  <si>
    <t>＞＞＞25機目の明細に戻る</t>
    <rPh sb="5" eb="6">
      <t>キ</t>
    </rPh>
    <rPh sb="6" eb="7">
      <t>メ</t>
    </rPh>
    <rPh sb="8" eb="10">
      <t>メイサイ</t>
    </rPh>
    <rPh sb="11" eb="12">
      <t>モド</t>
    </rPh>
    <phoneticPr fontId="1"/>
  </si>
  <si>
    <t>＞＞＞26機目の明細に戻る</t>
    <rPh sb="5" eb="6">
      <t>キ</t>
    </rPh>
    <rPh sb="6" eb="7">
      <t>メ</t>
    </rPh>
    <rPh sb="8" eb="10">
      <t>メイサイ</t>
    </rPh>
    <rPh sb="11" eb="12">
      <t>モド</t>
    </rPh>
    <phoneticPr fontId="1"/>
  </si>
  <si>
    <t>＞＞＞27機目の明細に戻る</t>
    <rPh sb="5" eb="6">
      <t>キ</t>
    </rPh>
    <rPh sb="6" eb="7">
      <t>メ</t>
    </rPh>
    <rPh sb="8" eb="10">
      <t>メイサイ</t>
    </rPh>
    <rPh sb="11" eb="12">
      <t>モド</t>
    </rPh>
    <phoneticPr fontId="1"/>
  </si>
  <si>
    <t>＞＞＞28機目の明細に戻る</t>
    <rPh sb="5" eb="6">
      <t>キ</t>
    </rPh>
    <rPh sb="6" eb="7">
      <t>メ</t>
    </rPh>
    <rPh sb="8" eb="10">
      <t>メイサイ</t>
    </rPh>
    <rPh sb="11" eb="12">
      <t>モド</t>
    </rPh>
    <phoneticPr fontId="1"/>
  </si>
  <si>
    <t>＞＞＞29機目の明細に戻る</t>
    <rPh sb="5" eb="6">
      <t>キ</t>
    </rPh>
    <rPh sb="6" eb="7">
      <t>メ</t>
    </rPh>
    <rPh sb="8" eb="10">
      <t>メイサイ</t>
    </rPh>
    <rPh sb="11" eb="12">
      <t>モド</t>
    </rPh>
    <phoneticPr fontId="1"/>
  </si>
  <si>
    <t>＞＞＞30機目の明細に戻る</t>
    <rPh sb="5" eb="6">
      <t>キ</t>
    </rPh>
    <rPh sb="6" eb="7">
      <t>メ</t>
    </rPh>
    <rPh sb="8" eb="10">
      <t>メイサイ</t>
    </rPh>
    <rPh sb="11" eb="12">
      <t>モド</t>
    </rPh>
    <phoneticPr fontId="1"/>
  </si>
  <si>
    <t>＞＞＞31機目の明細に戻る</t>
    <rPh sb="5" eb="6">
      <t>キ</t>
    </rPh>
    <rPh sb="6" eb="7">
      <t>メ</t>
    </rPh>
    <rPh sb="8" eb="10">
      <t>メイサイ</t>
    </rPh>
    <rPh sb="11" eb="12">
      <t>モド</t>
    </rPh>
    <phoneticPr fontId="1"/>
  </si>
  <si>
    <t>＞＞＞32機目の明細に戻る</t>
    <rPh sb="5" eb="6">
      <t>キ</t>
    </rPh>
    <rPh sb="6" eb="7">
      <t>メ</t>
    </rPh>
    <rPh sb="8" eb="10">
      <t>メイサイ</t>
    </rPh>
    <rPh sb="11" eb="12">
      <t>モド</t>
    </rPh>
    <phoneticPr fontId="1"/>
  </si>
  <si>
    <t>＞＞＞33機目の明細に戻る</t>
    <rPh sb="5" eb="6">
      <t>キ</t>
    </rPh>
    <rPh sb="6" eb="7">
      <t>メ</t>
    </rPh>
    <rPh sb="8" eb="10">
      <t>メイサイ</t>
    </rPh>
    <rPh sb="11" eb="12">
      <t>モド</t>
    </rPh>
    <phoneticPr fontId="1"/>
  </si>
  <si>
    <t>＞＞＞34機目の明細に戻る</t>
    <rPh sb="5" eb="6">
      <t>キ</t>
    </rPh>
    <rPh sb="6" eb="7">
      <t>メ</t>
    </rPh>
    <rPh sb="8" eb="10">
      <t>メイサイ</t>
    </rPh>
    <rPh sb="11" eb="12">
      <t>モド</t>
    </rPh>
    <phoneticPr fontId="1"/>
  </si>
  <si>
    <t>＞＞＞35機目の明細に戻る</t>
    <rPh sb="5" eb="6">
      <t>キ</t>
    </rPh>
    <rPh sb="6" eb="7">
      <t>メ</t>
    </rPh>
    <rPh sb="8" eb="10">
      <t>メイサイ</t>
    </rPh>
    <rPh sb="11" eb="12">
      <t>モド</t>
    </rPh>
    <phoneticPr fontId="1"/>
  </si>
  <si>
    <t>＞＞＞36機目の明細に戻る</t>
    <rPh sb="5" eb="6">
      <t>キ</t>
    </rPh>
    <rPh sb="6" eb="7">
      <t>メ</t>
    </rPh>
    <rPh sb="8" eb="10">
      <t>メイサイ</t>
    </rPh>
    <rPh sb="11" eb="12">
      <t>モド</t>
    </rPh>
    <phoneticPr fontId="1"/>
  </si>
  <si>
    <t>＞＞＞37機目の明細に戻る</t>
    <rPh sb="5" eb="6">
      <t>キ</t>
    </rPh>
    <rPh sb="6" eb="7">
      <t>メ</t>
    </rPh>
    <rPh sb="8" eb="10">
      <t>メイサイ</t>
    </rPh>
    <rPh sb="11" eb="12">
      <t>モド</t>
    </rPh>
    <phoneticPr fontId="1"/>
  </si>
  <si>
    <t>＞＞＞38機目の明細に戻る</t>
    <rPh sb="5" eb="6">
      <t>キ</t>
    </rPh>
    <rPh sb="6" eb="7">
      <t>メ</t>
    </rPh>
    <rPh sb="8" eb="10">
      <t>メイサイ</t>
    </rPh>
    <rPh sb="11" eb="12">
      <t>モド</t>
    </rPh>
    <phoneticPr fontId="1"/>
  </si>
  <si>
    <t>＞＞＞39機目の明細に戻る</t>
    <rPh sb="5" eb="6">
      <t>キ</t>
    </rPh>
    <rPh sb="6" eb="7">
      <t>メ</t>
    </rPh>
    <rPh sb="8" eb="10">
      <t>メイサイ</t>
    </rPh>
    <rPh sb="11" eb="12">
      <t>モド</t>
    </rPh>
    <phoneticPr fontId="1"/>
  </si>
  <si>
    <t>＞＞＞40機目の明細に戻る</t>
    <rPh sb="5" eb="6">
      <t>キ</t>
    </rPh>
    <rPh sb="6" eb="7">
      <t>メ</t>
    </rPh>
    <rPh sb="8" eb="10">
      <t>メイサイ</t>
    </rPh>
    <rPh sb="11" eb="12">
      <t>モド</t>
    </rPh>
    <phoneticPr fontId="1"/>
  </si>
  <si>
    <t>＞＞＞41機目の明細に戻る</t>
    <rPh sb="5" eb="6">
      <t>キ</t>
    </rPh>
    <rPh sb="6" eb="7">
      <t>メ</t>
    </rPh>
    <rPh sb="8" eb="10">
      <t>メイサイ</t>
    </rPh>
    <rPh sb="11" eb="12">
      <t>モド</t>
    </rPh>
    <phoneticPr fontId="1"/>
  </si>
  <si>
    <t>＞＞＞42機目の明細に戻る</t>
    <rPh sb="5" eb="6">
      <t>キ</t>
    </rPh>
    <rPh sb="6" eb="7">
      <t>メ</t>
    </rPh>
    <rPh sb="8" eb="10">
      <t>メイサイ</t>
    </rPh>
    <rPh sb="11" eb="12">
      <t>モド</t>
    </rPh>
    <phoneticPr fontId="1"/>
  </si>
  <si>
    <t>＞＞＞43機目の明細に戻る</t>
    <rPh sb="5" eb="6">
      <t>キ</t>
    </rPh>
    <rPh sb="6" eb="7">
      <t>メ</t>
    </rPh>
    <rPh sb="8" eb="10">
      <t>メイサイ</t>
    </rPh>
    <rPh sb="11" eb="12">
      <t>モド</t>
    </rPh>
    <phoneticPr fontId="1"/>
  </si>
  <si>
    <t>＞＞＞44機目の明細に戻る</t>
    <rPh sb="5" eb="6">
      <t>キ</t>
    </rPh>
    <rPh sb="6" eb="7">
      <t>メ</t>
    </rPh>
    <rPh sb="8" eb="10">
      <t>メイサイ</t>
    </rPh>
    <rPh sb="11" eb="12">
      <t>モド</t>
    </rPh>
    <phoneticPr fontId="1"/>
  </si>
  <si>
    <t>＞＞＞45機目の明細に戻る</t>
    <rPh sb="5" eb="6">
      <t>キ</t>
    </rPh>
    <rPh sb="6" eb="7">
      <t>メ</t>
    </rPh>
    <rPh sb="8" eb="10">
      <t>メイサイ</t>
    </rPh>
    <rPh sb="11" eb="12">
      <t>モド</t>
    </rPh>
    <phoneticPr fontId="1"/>
  </si>
  <si>
    <t>＞＞＞46機目の明細に戻る</t>
    <rPh sb="5" eb="6">
      <t>キ</t>
    </rPh>
    <rPh sb="6" eb="7">
      <t>メ</t>
    </rPh>
    <rPh sb="8" eb="10">
      <t>メイサイ</t>
    </rPh>
    <rPh sb="11" eb="12">
      <t>モド</t>
    </rPh>
    <phoneticPr fontId="1"/>
  </si>
  <si>
    <t>＞＞＞47機目の明細に戻る</t>
    <rPh sb="5" eb="6">
      <t>キ</t>
    </rPh>
    <rPh sb="6" eb="7">
      <t>メ</t>
    </rPh>
    <rPh sb="8" eb="10">
      <t>メイサイ</t>
    </rPh>
    <rPh sb="11" eb="12">
      <t>モド</t>
    </rPh>
    <phoneticPr fontId="1"/>
  </si>
  <si>
    <t>＞＞＞48機目の明細に戻る</t>
    <rPh sb="5" eb="6">
      <t>キ</t>
    </rPh>
    <rPh sb="6" eb="7">
      <t>メ</t>
    </rPh>
    <rPh sb="8" eb="10">
      <t>メイサイ</t>
    </rPh>
    <rPh sb="11" eb="12">
      <t>モド</t>
    </rPh>
    <phoneticPr fontId="1"/>
  </si>
  <si>
    <t>＞＞＞49機目の明細に戻る</t>
    <rPh sb="5" eb="6">
      <t>キ</t>
    </rPh>
    <rPh sb="6" eb="7">
      <t>メ</t>
    </rPh>
    <rPh sb="8" eb="10">
      <t>メイサイ</t>
    </rPh>
    <rPh sb="11" eb="12">
      <t>モド</t>
    </rPh>
    <phoneticPr fontId="1"/>
  </si>
  <si>
    <t>＞＞＞50機目の明細に戻る</t>
    <rPh sb="5" eb="6">
      <t>キ</t>
    </rPh>
    <rPh sb="6" eb="7">
      <t>メ</t>
    </rPh>
    <rPh sb="8" eb="10">
      <t>メイサイ</t>
    </rPh>
    <rPh sb="11" eb="12">
      <t>モド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</si>
</sst>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4" x14ac:knownFonts="1">
    <font>
      <sz val="11"/>
      <color theme="1"/>
      <name val="ＭＳ Ｐゴシック"/>
      <family val="2"/>
      <charset val="128"/>
    </font>
    <font>
      <sz val="6"/>
      <name val="ＭＳ Ｐゴシック"/>
      <family val="2"/>
      <charset val="128"/>
    </font>
    <font>
      <sz val="16"/>
      <color theme="0"/>
      <name val="HGP創英角ｺﾞｼｯｸUB"/>
      <family val="3"/>
      <charset val="128"/>
    </font>
    <font>
      <sz val="10"/>
      <color theme="1"/>
      <name val="ＭＳ Ｐゴシック"/>
      <family val="2"/>
      <charset val="128"/>
    </font>
    <font>
      <b/>
      <sz val="10"/>
      <color theme="0"/>
      <name val="ＭＳ Ｐゴシック"/>
      <family val="3"/>
      <charset val="128"/>
    </font>
    <font>
      <b/>
      <sz val="10"/>
      <color theme="1"/>
      <name val="ＭＳ Ｐゴシック"/>
      <family val="3"/>
      <charset val="128"/>
    </font>
    <font>
      <sz val="8"/>
      <color theme="1"/>
      <name val="ＭＳ Ｐゴシック"/>
      <family val="2"/>
      <charset val="128"/>
    </font>
    <font>
      <sz val="8"/>
      <color theme="1"/>
      <name val="ＭＳ Ｐゴシック"/>
      <family val="3"/>
      <charset val="128"/>
    </font>
    <font>
      <sz val="10"/>
      <color theme="1"/>
      <name val="ＭＳ Ｐゴシック"/>
      <family val="3"/>
      <charset val="128"/>
    </font>
    <font>
      <b/>
      <sz val="10"/>
      <name val="ＭＳ Ｐゴシック"/>
      <family val="3"/>
      <charset val="128"/>
    </font>
    <font>
      <b/>
      <sz val="8"/>
      <color theme="1"/>
      <name val="ＭＳ Ｐゴシック"/>
      <family val="3"/>
      <charset val="128"/>
    </font>
    <font>
      <vertAlign val="superscript"/>
      <sz val="10"/>
      <color theme="1"/>
      <name val="ＭＳ Ｐゴシック"/>
      <family val="3"/>
      <charset val="128"/>
    </font>
    <font>
      <sz val="8"/>
      <color rgb="FFFF0000"/>
      <name val="ＭＳ Ｐゴシック"/>
      <family val="3"/>
      <charset val="128"/>
    </font>
    <font>
      <sz val="10"/>
      <color rgb="FFFF0000"/>
      <name val="ＭＳ Ｐゴシック"/>
      <family val="3"/>
      <charset val="128"/>
    </font>
    <font>
      <b/>
      <sz val="10"/>
      <color rgb="FFFF0000"/>
      <name val="ＭＳ Ｐゴシック"/>
      <family val="3"/>
      <charset val="128"/>
    </font>
    <font>
      <b/>
      <sz val="11"/>
      <color theme="1"/>
      <name val="ＭＳ Ｐゴシック"/>
      <family val="3"/>
      <charset val="128"/>
    </font>
    <font>
      <sz val="9"/>
      <color theme="1"/>
      <name val="ＭＳ Ｐゴシック"/>
      <family val="3"/>
      <charset val="128"/>
    </font>
    <font>
      <u/>
      <sz val="11"/>
      <color theme="10"/>
      <name val="ＭＳ Ｐゴシック"/>
      <family val="2"/>
      <charset val="128"/>
    </font>
    <font>
      <b/>
      <sz val="12"/>
      <color theme="1"/>
      <name val="ＭＳ Ｐゴシック"/>
      <family val="3"/>
      <charset val="128"/>
    </font>
    <font>
      <sz val="11"/>
      <color theme="1"/>
      <name val="ＭＳ Ｐゴシック"/>
      <family val="3"/>
      <charset val="128"/>
    </font>
    <font>
      <b/>
      <sz val="10"/>
      <color rgb="FF519DC3"/>
      <name val="ＭＳ Ｐゴシック"/>
      <family val="3"/>
      <charset val="128"/>
    </font>
    <font>
      <b/>
      <u/>
      <sz val="8"/>
      <color rgb="FFFF0000"/>
      <name val="ＭＳ Ｐゴシック"/>
      <family val="3"/>
      <charset val="128"/>
    </font>
    <font>
      <sz val="10"/>
      <color rgb="FF0070C0"/>
      <name val="ＭＳ Ｐゴシック"/>
      <family val="2"/>
      <charset val="128"/>
    </font>
    <font>
      <sz val="10"/>
      <color rgb="FF0070C0"/>
      <name val="ＭＳ Ｐゴシック"/>
      <family val="3"/>
      <charset val="128"/>
    </font>
    <font>
      <b/>
      <sz val="9"/>
      <color theme="1"/>
      <name val="ＭＳ Ｐゴシック"/>
      <family val="3"/>
      <charset val="128"/>
    </font>
    <font>
      <sz val="10"/>
      <name val="ＭＳ Ｐゴシック"/>
      <family val="3"/>
      <charset val="128"/>
    </font>
    <font>
      <b/>
      <u/>
      <sz val="11"/>
      <color theme="10"/>
      <name val="ＭＳ Ｐゴシック"/>
      <family val="3"/>
      <charset val="128"/>
    </font>
    <font>
      <sz val="9"/>
      <color theme="1"/>
      <name val="ＭＳ Ｐゴシック"/>
      <family val="2"/>
      <charset val="128"/>
    </font>
    <font>
      <u/>
      <sz val="10.5"/>
      <color theme="10"/>
      <name val="ＭＳ Ｐゴシック"/>
      <family val="2"/>
      <charset val="128"/>
    </font>
    <font>
      <sz val="9.5"/>
      <color theme="1"/>
      <name val="ＭＳ Ｐゴシック"/>
      <family val="2"/>
      <charset val="128"/>
    </font>
    <font>
      <b/>
      <sz val="9.5"/>
      <color theme="0"/>
      <name val="ＭＳ Ｐゴシック"/>
      <family val="3"/>
      <charset val="128"/>
    </font>
    <font>
      <sz val="9.5"/>
      <color theme="1"/>
      <name val="ＭＳ Ｐゴシック"/>
      <family val="3"/>
      <charset val="128"/>
    </font>
    <font>
      <sz val="9"/>
      <color rgb="FF0070C0"/>
      <name val="ＭＳ Ｐゴシック"/>
      <family val="3"/>
      <charset val="128"/>
    </font>
    <font>
      <b/>
      <u/>
      <sz val="10"/>
      <color theme="1"/>
      <name val="ＭＳ Ｐゴシック"/>
      <family val="3"/>
      <charset val="128"/>
    </font>
  </fonts>
  <fills count="6">
    <fill>
      <patternFill patternType="none"/>
    </fill>
    <fill>
      <patternFill patternType="gray125"/>
    </fill>
    <fill>
      <patternFill patternType="solid">
        <fgColor rgb="FFD8E9F2"/>
        <bgColor indexed="64"/>
      </patternFill>
    </fill>
    <fill>
      <patternFill patternType="solid">
        <fgColor rgb="FF519DC3"/>
        <bgColor indexed="64"/>
      </patternFill>
    </fill>
    <fill>
      <patternFill patternType="solid">
        <fgColor theme="1" tint="0.499984740745262"/>
        <bgColor indexed="64"/>
      </patternFill>
    </fill>
    <fill>
      <patternFill patternType="solid">
        <fgColor rgb="FFFFFFCC"/>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477">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33" xfId="0" applyFont="1" applyBorder="1">
      <alignment vertical="center"/>
    </xf>
    <xf numFmtId="0" fontId="5" fillId="0" borderId="34" xfId="0" applyFont="1" applyBorder="1">
      <alignment vertical="center"/>
    </xf>
    <xf numFmtId="0" fontId="5" fillId="0" borderId="2" xfId="0" applyFont="1" applyBorder="1">
      <alignment vertical="center"/>
    </xf>
    <xf numFmtId="0" fontId="3" fillId="0" borderId="15" xfId="0" applyFont="1" applyBorder="1">
      <alignment vertical="center"/>
    </xf>
    <xf numFmtId="0" fontId="3" fillId="0" borderId="32" xfId="0" applyFont="1" applyBorder="1" applyAlignment="1">
      <alignment vertical="top"/>
    </xf>
    <xf numFmtId="0" fontId="3" fillId="0" borderId="32" xfId="0" applyFont="1" applyBorder="1" applyAlignment="1">
      <alignment vertical="top" wrapText="1"/>
    </xf>
    <xf numFmtId="0" fontId="6" fillId="0" borderId="0" xfId="0" applyFont="1">
      <alignment vertical="center"/>
    </xf>
    <xf numFmtId="0" fontId="3" fillId="0" borderId="33" xfId="0" applyFont="1" applyBorder="1" applyAlignment="1">
      <alignment horizontal="center" vertical="center"/>
    </xf>
    <xf numFmtId="0" fontId="3" fillId="0" borderId="2" xfId="0" applyFont="1" applyBorder="1">
      <alignment vertical="center"/>
    </xf>
    <xf numFmtId="0" fontId="15" fillId="0" borderId="0" xfId="0" applyFont="1">
      <alignment vertical="center"/>
    </xf>
    <xf numFmtId="0" fontId="8" fillId="0" borderId="0" xfId="0" applyFont="1">
      <alignment vertical="center"/>
    </xf>
    <xf numFmtId="0" fontId="3" fillId="0" borderId="32" xfId="0" applyFont="1" applyBorder="1">
      <alignment vertical="center"/>
    </xf>
    <xf numFmtId="0" fontId="3" fillId="0" borderId="0" xfId="0" applyFont="1" applyAlignment="1">
      <alignment horizontal="center" vertical="center"/>
    </xf>
    <xf numFmtId="0" fontId="3" fillId="0" borderId="28" xfId="0" applyFont="1" applyBorder="1">
      <alignment vertical="center"/>
    </xf>
    <xf numFmtId="0" fontId="3" fillId="0" borderId="20" xfId="0" applyFont="1" applyBorder="1">
      <alignment vertical="center"/>
    </xf>
    <xf numFmtId="0" fontId="3" fillId="0" borderId="22" xfId="0" applyFont="1" applyBorder="1">
      <alignment vertical="center"/>
    </xf>
    <xf numFmtId="0" fontId="5" fillId="0" borderId="0" xfId="0" applyFont="1">
      <alignment vertical="center"/>
    </xf>
    <xf numFmtId="0" fontId="3" fillId="0" borderId="23" xfId="0" applyFont="1" applyBorder="1">
      <alignment vertical="center"/>
    </xf>
    <xf numFmtId="0" fontId="3" fillId="0" borderId="24" xfId="0" applyFont="1" applyBorder="1">
      <alignment vertical="center"/>
    </xf>
    <xf numFmtId="0" fontId="3" fillId="0" borderId="27" xfId="0" applyFont="1" applyBorder="1">
      <alignment vertical="center"/>
    </xf>
    <xf numFmtId="0" fontId="3" fillId="0" borderId="35" xfId="0" applyFont="1" applyBorder="1">
      <alignment vertical="center"/>
    </xf>
    <xf numFmtId="0" fontId="3" fillId="0" borderId="48" xfId="0" applyFont="1" applyBorder="1">
      <alignment vertical="center"/>
    </xf>
    <xf numFmtId="0" fontId="0" fillId="0" borderId="40" xfId="0" applyBorder="1">
      <alignment vertical="center"/>
    </xf>
    <xf numFmtId="0" fontId="8" fillId="0" borderId="40" xfId="0" applyFont="1" applyBorder="1">
      <alignment vertical="center"/>
    </xf>
    <xf numFmtId="176" fontId="3" fillId="0" borderId="33" xfId="0" applyNumberFormat="1"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5" xfId="0" applyNumberFormat="1" applyFont="1" applyBorder="1" applyAlignment="1">
      <alignment vertical="center" shrinkToFit="1"/>
    </xf>
    <xf numFmtId="176" fontId="3" fillId="0" borderId="33" xfId="0" applyNumberFormat="1" applyFont="1" applyBorder="1" applyAlignment="1">
      <alignment horizontal="center" vertical="center"/>
    </xf>
    <xf numFmtId="176" fontId="3" fillId="0" borderId="2" xfId="0" applyNumberFormat="1" applyFont="1" applyBorder="1">
      <alignment vertical="center"/>
    </xf>
    <xf numFmtId="0" fontId="20" fillId="0" borderId="0" xfId="0" applyFont="1" applyAlignment="1">
      <alignment horizontal="center" vertical="center"/>
    </xf>
    <xf numFmtId="176" fontId="8" fillId="0" borderId="0" xfId="0" applyNumberFormat="1" applyFont="1">
      <alignment vertical="center"/>
    </xf>
    <xf numFmtId="0" fontId="8" fillId="0" borderId="2" xfId="0" applyFont="1" applyBorder="1">
      <alignment vertical="center"/>
    </xf>
    <xf numFmtId="0" fontId="4" fillId="0" borderId="0" xfId="0" applyFont="1" applyAlignment="1">
      <alignment horizontal="center" vertical="center" shrinkToFit="1"/>
    </xf>
    <xf numFmtId="0" fontId="4" fillId="0" borderId="0" xfId="0" applyFont="1" applyAlignment="1">
      <alignment horizontal="center" vertical="center" wrapText="1" shrinkToFit="1"/>
    </xf>
    <xf numFmtId="0" fontId="5" fillId="0" borderId="24" xfId="0" applyFont="1" applyBorder="1">
      <alignment vertical="center"/>
    </xf>
    <xf numFmtId="177" fontId="15" fillId="0" borderId="0" xfId="0" applyNumberFormat="1" applyFont="1">
      <alignment vertical="center"/>
    </xf>
    <xf numFmtId="0" fontId="3" fillId="0" borderId="47" xfId="0" applyFont="1" applyBorder="1">
      <alignment vertical="center"/>
    </xf>
    <xf numFmtId="0" fontId="8" fillId="0" borderId="32" xfId="0" applyFont="1" applyBorder="1">
      <alignment vertical="center"/>
    </xf>
    <xf numFmtId="0" fontId="8" fillId="0" borderId="15" xfId="0" applyFont="1" applyBorder="1">
      <alignment vertical="center"/>
    </xf>
    <xf numFmtId="0" fontId="20" fillId="0" borderId="15" xfId="0" applyFont="1" applyBorder="1" applyAlignment="1">
      <alignment horizontal="center" vertical="center"/>
    </xf>
    <xf numFmtId="0" fontId="3" fillId="0" borderId="15" xfId="0" applyFont="1" applyBorder="1" applyAlignment="1">
      <alignment horizontal="center" vertical="center"/>
    </xf>
    <xf numFmtId="0" fontId="3" fillId="0" borderId="21" xfId="0" applyFont="1" applyBorder="1">
      <alignment vertical="center"/>
    </xf>
    <xf numFmtId="0" fontId="3" fillId="0" borderId="19" xfId="0" applyFont="1" applyBorder="1">
      <alignment vertical="center"/>
    </xf>
    <xf numFmtId="0" fontId="3" fillId="0" borderId="43" xfId="0" applyFont="1" applyBorder="1">
      <alignment vertical="center"/>
    </xf>
    <xf numFmtId="0" fontId="0" fillId="0" borderId="0" xfId="0" applyAlignment="1">
      <alignment horizontal="center" vertical="center"/>
    </xf>
    <xf numFmtId="0" fontId="19" fillId="0" borderId="0" xfId="0" applyFont="1" applyAlignment="1">
      <alignment horizontal="center" vertical="center"/>
    </xf>
    <xf numFmtId="176" fontId="0" fillId="0" borderId="0" xfId="0" applyNumberFormat="1">
      <alignment vertical="center"/>
    </xf>
    <xf numFmtId="0" fontId="3" fillId="0" borderId="10" xfId="0" applyFont="1" applyBorder="1">
      <alignment vertical="center"/>
    </xf>
    <xf numFmtId="0" fontId="3" fillId="0" borderId="6" xfId="0" applyFont="1" applyBorder="1">
      <alignment vertical="center"/>
    </xf>
    <xf numFmtId="0" fontId="16" fillId="0" borderId="35" xfId="0" applyFont="1" applyBorder="1" applyAlignment="1">
      <alignment horizontal="center" vertical="center"/>
    </xf>
    <xf numFmtId="0" fontId="8" fillId="0" borderId="48" xfId="0" applyFont="1" applyBorder="1" applyAlignment="1">
      <alignment horizontal="center" vertical="center"/>
    </xf>
    <xf numFmtId="0" fontId="3" fillId="0" borderId="0" xfId="0" applyFont="1" applyAlignment="1">
      <alignment horizontal="right" vertical="center"/>
    </xf>
    <xf numFmtId="0" fontId="3" fillId="0" borderId="15" xfId="0" applyFont="1" applyBorder="1" applyAlignment="1">
      <alignment vertical="top" wrapText="1"/>
    </xf>
    <xf numFmtId="0" fontId="3" fillId="0" borderId="20" xfId="0" applyFont="1" applyBorder="1" applyAlignment="1">
      <alignment vertical="top" wrapText="1"/>
    </xf>
    <xf numFmtId="0" fontId="3" fillId="0" borderId="22" xfId="0" applyFont="1" applyBorder="1" applyAlignment="1">
      <alignment vertical="top" wrapText="1"/>
    </xf>
    <xf numFmtId="0" fontId="3" fillId="0" borderId="0" xfId="0" applyFont="1" applyAlignment="1">
      <alignment vertical="top" wrapText="1"/>
    </xf>
    <xf numFmtId="0" fontId="3" fillId="0" borderId="28" xfId="0" applyFont="1" applyBorder="1" applyAlignment="1">
      <alignment vertical="top" wrapText="1"/>
    </xf>
    <xf numFmtId="0" fontId="27" fillId="0" borderId="0" xfId="0" applyFont="1" applyAlignment="1">
      <alignment horizontal="right" vertical="center"/>
    </xf>
    <xf numFmtId="0" fontId="27" fillId="0" borderId="0" xfId="0" applyFont="1" applyAlignment="1">
      <alignment horizontal="right" vertical="center"/>
    </xf>
    <xf numFmtId="0" fontId="9"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40" xfId="0" applyFont="1" applyFill="1" applyBorder="1" applyAlignment="1">
      <alignment horizontal="center" vertical="center"/>
    </xf>
    <xf numFmtId="0" fontId="5" fillId="0" borderId="24" xfId="0" applyFont="1" applyBorder="1" applyAlignment="1">
      <alignment vertical="center" shrinkToFit="1"/>
    </xf>
    <xf numFmtId="0" fontId="5" fillId="0" borderId="25" xfId="0" applyFont="1" applyBorder="1" applyAlignment="1">
      <alignment vertical="center" shrinkToFit="1"/>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0" xfId="0" applyFont="1" applyAlignment="1">
      <alignment vertical="center" shrinkToFit="1"/>
    </xf>
    <xf numFmtId="0" fontId="5" fillId="0" borderId="7" xfId="0" applyFont="1" applyBorder="1" applyAlignment="1">
      <alignment vertical="center" shrinkToFit="1"/>
    </xf>
    <xf numFmtId="0" fontId="3" fillId="0" borderId="0" xfId="0" applyFont="1">
      <alignment vertical="center"/>
    </xf>
    <xf numFmtId="0" fontId="3" fillId="0" borderId="0" xfId="0" applyFont="1" applyAlignment="1">
      <alignment vertical="center" wrapText="1"/>
    </xf>
    <xf numFmtId="0" fontId="3" fillId="0" borderId="1" xfId="0" applyFont="1" applyBorder="1" applyAlignment="1">
      <alignment horizontal="center" vertical="center"/>
    </xf>
    <xf numFmtId="0" fontId="3" fillId="5" borderId="1" xfId="0" applyFont="1" applyFill="1" applyBorder="1" applyAlignment="1" applyProtection="1">
      <alignment horizontal="center" vertical="center"/>
      <protection locked="0"/>
    </xf>
    <xf numFmtId="0" fontId="3" fillId="5" borderId="33" xfId="0" applyFont="1" applyFill="1" applyBorder="1" applyAlignment="1" applyProtection="1">
      <alignment horizontal="center" vertical="center"/>
      <protection locked="0"/>
    </xf>
    <xf numFmtId="0" fontId="3" fillId="5" borderId="34"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4" fillId="3" borderId="23" xfId="0" applyFont="1" applyFill="1" applyBorder="1" applyAlignment="1">
      <alignment horizontal="center" vertical="center" wrapText="1" shrinkToFit="1"/>
    </xf>
    <xf numFmtId="0" fontId="4" fillId="3" borderId="24" xfId="0" applyFont="1" applyFill="1" applyBorder="1" applyAlignment="1">
      <alignment horizontal="center" vertical="center" wrapText="1" shrinkToFit="1"/>
    </xf>
    <xf numFmtId="0" fontId="4" fillId="3" borderId="28" xfId="0" applyFont="1" applyFill="1" applyBorder="1" applyAlignment="1">
      <alignment horizontal="center" vertical="center" wrapText="1" shrinkToFit="1"/>
    </xf>
    <xf numFmtId="0" fontId="4" fillId="3" borderId="20" xfId="0" applyFont="1" applyFill="1" applyBorder="1" applyAlignment="1">
      <alignment horizontal="center" vertical="center" wrapText="1" shrinkToFit="1"/>
    </xf>
    <xf numFmtId="176" fontId="9" fillId="0" borderId="26" xfId="0" applyNumberFormat="1" applyFont="1" applyBorder="1" applyAlignment="1">
      <alignment horizontal="center" vertical="center" shrinkToFit="1"/>
    </xf>
    <xf numFmtId="176" fontId="9" fillId="0" borderId="24" xfId="0" applyNumberFormat="1" applyFont="1" applyBorder="1" applyAlignment="1">
      <alignment horizontal="center" vertical="center" shrinkToFit="1"/>
    </xf>
    <xf numFmtId="176" fontId="9" fillId="0" borderId="19" xfId="0" applyNumberFormat="1" applyFont="1" applyBorder="1" applyAlignment="1">
      <alignment horizontal="center" vertical="center" shrinkToFit="1"/>
    </xf>
    <xf numFmtId="176" fontId="9" fillId="0" borderId="20" xfId="0" applyNumberFormat="1" applyFont="1" applyBorder="1" applyAlignment="1">
      <alignment horizontal="center" vertical="center" shrinkToFit="1"/>
    </xf>
    <xf numFmtId="0" fontId="3" fillId="0" borderId="27" xfId="0" applyFont="1" applyBorder="1" applyAlignment="1">
      <alignment horizontal="center" vertical="center"/>
    </xf>
    <xf numFmtId="0" fontId="3" fillId="0" borderId="22" xfId="0" applyFont="1" applyBorder="1" applyAlignment="1">
      <alignment horizontal="center" vertical="center"/>
    </xf>
    <xf numFmtId="176" fontId="3" fillId="0" borderId="33" xfId="0" applyNumberFormat="1" applyFont="1" applyBorder="1">
      <alignment vertical="center"/>
    </xf>
    <xf numFmtId="0" fontId="3" fillId="0" borderId="34" xfId="0" applyFont="1" applyBorder="1">
      <alignmen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 xfId="0" applyFont="1" applyBorder="1" applyAlignment="1">
      <alignment horizontal="center" vertical="center"/>
    </xf>
    <xf numFmtId="0" fontId="6" fillId="0" borderId="0" xfId="0" applyFont="1" applyAlignment="1">
      <alignment vertical="center" wrapText="1"/>
    </xf>
    <xf numFmtId="0" fontId="18" fillId="2" borderId="33"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2" xfId="0" applyFont="1" applyFill="1" applyBorder="1" applyAlignment="1">
      <alignment horizontal="center" vertical="center"/>
    </xf>
    <xf numFmtId="0" fontId="20" fillId="2" borderId="42"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43" xfId="0" applyFont="1" applyFill="1" applyBorder="1" applyAlignment="1">
      <alignment horizontal="center" vertical="center"/>
    </xf>
    <xf numFmtId="0" fontId="3" fillId="0" borderId="44" xfId="0" applyFont="1" applyBorder="1" applyAlignment="1">
      <alignment horizontal="center" vertical="center"/>
    </xf>
    <xf numFmtId="0" fontId="3" fillId="0" borderId="35" xfId="0" applyFont="1" applyBorder="1" applyAlignment="1">
      <alignment horizontal="center" vertical="center"/>
    </xf>
    <xf numFmtId="176" fontId="15" fillId="0" borderId="45" xfId="0" applyNumberFormat="1" applyFont="1" applyBorder="1">
      <alignment vertical="center"/>
    </xf>
    <xf numFmtId="176" fontId="15" fillId="0" borderId="46" xfId="0" applyNumberFormat="1" applyFont="1" applyBorder="1">
      <alignmen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51" xfId="0" applyFont="1" applyBorder="1" applyAlignment="1">
      <alignment horizontal="center" vertical="center"/>
    </xf>
    <xf numFmtId="176" fontId="0" fillId="0" borderId="33" xfId="0" applyNumberFormat="1" applyBorder="1">
      <alignment vertical="center"/>
    </xf>
    <xf numFmtId="176" fontId="0" fillId="0" borderId="34" xfId="0" applyNumberFormat="1" applyBorder="1">
      <alignment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2" xfId="0" applyFont="1" applyBorder="1" applyAlignment="1">
      <alignment horizontal="center" vertical="center"/>
    </xf>
    <xf numFmtId="0" fontId="0" fillId="0" borderId="36" xfId="0"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176" fontId="0" fillId="0" borderId="39" xfId="0" applyNumberFormat="1" applyBorder="1">
      <alignment vertical="center"/>
    </xf>
    <xf numFmtId="176" fontId="0" fillId="0" borderId="37" xfId="0" applyNumberFormat="1" applyBorder="1">
      <alignment vertical="center"/>
    </xf>
    <xf numFmtId="0" fontId="0" fillId="0" borderId="37" xfId="0" applyBorder="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176" fontId="3" fillId="0" borderId="34" xfId="0" applyNumberFormat="1" applyFont="1" applyBorder="1" applyAlignment="1">
      <alignment horizontal="center" vertical="center"/>
    </xf>
    <xf numFmtId="176" fontId="3" fillId="0" borderId="34" xfId="0" applyNumberFormat="1" applyFont="1" applyBorder="1" applyAlignment="1">
      <alignment horizontal="right" vertical="center"/>
    </xf>
    <xf numFmtId="0" fontId="8" fillId="2" borderId="4" xfId="0" applyFont="1" applyFill="1" applyBorder="1" applyAlignment="1">
      <alignment vertical="center" wrapText="1"/>
    </xf>
    <xf numFmtId="0" fontId="8" fillId="2" borderId="5" xfId="0" applyFont="1" applyFill="1" applyBorder="1">
      <alignment vertical="center"/>
    </xf>
    <xf numFmtId="0" fontId="8" fillId="2" borderId="6" xfId="0" applyFont="1" applyFill="1" applyBorder="1">
      <alignment vertical="center"/>
    </xf>
    <xf numFmtId="0" fontId="8" fillId="2" borderId="3" xfId="0" applyFont="1" applyFill="1" applyBorder="1">
      <alignment vertical="center"/>
    </xf>
    <xf numFmtId="0" fontId="8" fillId="2" borderId="0" xfId="0" applyFont="1" applyFill="1">
      <alignment vertical="center"/>
    </xf>
    <xf numFmtId="0" fontId="8" fillId="2" borderId="7" xfId="0" applyFont="1" applyFill="1" applyBorder="1">
      <alignment vertical="center"/>
    </xf>
    <xf numFmtId="0" fontId="8" fillId="2" borderId="19" xfId="0" applyFont="1" applyFill="1" applyBorder="1">
      <alignment vertical="center"/>
    </xf>
    <xf numFmtId="0" fontId="8" fillId="2" borderId="20" xfId="0" applyFont="1" applyFill="1" applyBorder="1">
      <alignment vertical="center"/>
    </xf>
    <xf numFmtId="0" fontId="8" fillId="2" borderId="21" xfId="0" applyFont="1" applyFill="1" applyBorder="1">
      <alignment vertical="center"/>
    </xf>
    <xf numFmtId="0" fontId="3" fillId="0" borderId="42" xfId="0" applyFont="1" applyBorder="1" applyAlignment="1">
      <alignment horizontal="center" vertical="center"/>
    </xf>
    <xf numFmtId="0" fontId="3" fillId="5" borderId="12" xfId="0" applyFont="1" applyFill="1" applyBorder="1" applyProtection="1">
      <alignment vertical="center"/>
      <protection locked="0"/>
    </xf>
    <xf numFmtId="0" fontId="3" fillId="5" borderId="13" xfId="0" applyFont="1" applyFill="1" applyBorder="1" applyProtection="1">
      <alignment vertical="center"/>
      <protection locked="0"/>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5" borderId="18" xfId="0" applyFont="1" applyFill="1" applyBorder="1" applyProtection="1">
      <alignment vertical="center"/>
      <protection locked="0"/>
    </xf>
    <xf numFmtId="0" fontId="3" fillId="5" borderId="41" xfId="0" applyFont="1" applyFill="1" applyBorder="1" applyProtection="1">
      <alignment vertical="center"/>
      <protection locked="0"/>
    </xf>
    <xf numFmtId="0" fontId="26" fillId="0" borderId="0" xfId="1" applyFont="1">
      <alignment vertical="center"/>
    </xf>
    <xf numFmtId="176" fontId="8" fillId="0" borderId="33" xfId="0" applyNumberFormat="1" applyFont="1" applyBorder="1">
      <alignment vertical="center"/>
    </xf>
    <xf numFmtId="176" fontId="8" fillId="0" borderId="34" xfId="0" applyNumberFormat="1" applyFont="1" applyBorder="1">
      <alignment vertical="center"/>
    </xf>
    <xf numFmtId="0" fontId="4" fillId="3" borderId="36" xfId="0" applyFont="1" applyFill="1" applyBorder="1" applyAlignment="1">
      <alignment horizontal="center" vertical="center" wrapText="1" shrinkToFit="1"/>
    </xf>
    <xf numFmtId="0" fontId="4" fillId="3" borderId="37" xfId="0" applyFont="1" applyFill="1" applyBorder="1" applyAlignment="1">
      <alignment horizontal="center" vertical="center" shrinkToFit="1"/>
    </xf>
    <xf numFmtId="176" fontId="5" fillId="0" borderId="39" xfId="0" applyNumberFormat="1" applyFont="1" applyBorder="1">
      <alignment vertical="center"/>
    </xf>
    <xf numFmtId="0" fontId="5" fillId="0" borderId="37" xfId="0" applyFont="1" applyBorder="1">
      <alignment vertical="center"/>
    </xf>
    <xf numFmtId="0" fontId="3" fillId="2" borderId="1" xfId="0" applyFont="1" applyFill="1" applyBorder="1">
      <alignmen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51" xfId="0" applyFont="1" applyFill="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29" fillId="5" borderId="33" xfId="0" applyFont="1" applyFill="1" applyBorder="1" applyAlignment="1" applyProtection="1">
      <alignment horizontal="center" vertical="center" shrinkToFit="1"/>
      <protection locked="0"/>
    </xf>
    <xf numFmtId="0" fontId="31" fillId="5" borderId="34" xfId="0" applyFont="1" applyFill="1" applyBorder="1" applyAlignment="1" applyProtection="1">
      <alignment horizontal="center" vertical="center" shrinkToFit="1"/>
      <protection locked="0"/>
    </xf>
    <xf numFmtId="0" fontId="31" fillId="5" borderId="2" xfId="0" applyFont="1" applyFill="1" applyBorder="1" applyAlignment="1" applyProtection="1">
      <alignment horizontal="center" vertical="center" shrinkToFit="1"/>
      <protection locked="0"/>
    </xf>
    <xf numFmtId="0" fontId="3" fillId="2" borderId="14" xfId="0" applyFont="1" applyFill="1" applyBorder="1" applyAlignment="1">
      <alignment horizontal="center" vertical="center"/>
    </xf>
    <xf numFmtId="0" fontId="31" fillId="2" borderId="1" xfId="0" applyFont="1" applyFill="1" applyBorder="1" applyAlignment="1">
      <alignment vertical="center" shrinkToFit="1"/>
    </xf>
    <xf numFmtId="176" fontId="3" fillId="0" borderId="33" xfId="0" applyNumberFormat="1" applyFont="1" applyBorder="1" applyAlignment="1">
      <alignment horizontal="center" vertical="center"/>
    </xf>
    <xf numFmtId="0" fontId="8" fillId="2" borderId="29" xfId="0" applyFont="1" applyFill="1" applyBorder="1">
      <alignment vertical="center"/>
    </xf>
    <xf numFmtId="0" fontId="8" fillId="2" borderId="30" xfId="0" applyFont="1" applyFill="1" applyBorder="1">
      <alignment vertical="center"/>
    </xf>
    <xf numFmtId="0" fontId="8" fillId="2" borderId="51" xfId="0" applyFont="1" applyFill="1" applyBorder="1">
      <alignment vertical="center"/>
    </xf>
    <xf numFmtId="0" fontId="3" fillId="5" borderId="1" xfId="0" applyFont="1" applyFill="1" applyBorder="1" applyProtection="1">
      <alignment vertical="center"/>
      <protection locked="0"/>
    </xf>
    <xf numFmtId="0" fontId="17" fillId="0" borderId="1" xfId="1" applyBorder="1" applyAlignment="1" applyProtection="1">
      <alignment vertical="center" wrapText="1"/>
    </xf>
    <xf numFmtId="0" fontId="17" fillId="0" borderId="33" xfId="1" applyBorder="1" applyAlignment="1" applyProtection="1">
      <alignment vertical="center" wrapText="1"/>
    </xf>
    <xf numFmtId="0" fontId="17" fillId="0" borderId="18" xfId="1" applyBorder="1" applyAlignment="1" applyProtection="1">
      <alignment vertical="center" wrapText="1"/>
    </xf>
    <xf numFmtId="0" fontId="17" fillId="0" borderId="31" xfId="1" applyBorder="1" applyAlignment="1" applyProtection="1">
      <alignment vertical="center" wrapText="1"/>
    </xf>
    <xf numFmtId="0" fontId="24" fillId="0" borderId="46" xfId="0" applyFont="1" applyBorder="1" applyAlignment="1">
      <alignment vertical="center" shrinkToFit="1"/>
    </xf>
    <xf numFmtId="0" fontId="24" fillId="0" borderId="48" xfId="0" applyFont="1" applyBorder="1" applyAlignment="1">
      <alignment vertical="center" shrinkToFit="1"/>
    </xf>
    <xf numFmtId="176" fontId="3" fillId="0" borderId="2" xfId="0" applyNumberFormat="1" applyFont="1" applyBorder="1" applyAlignment="1">
      <alignment horizontal="center" vertical="center"/>
    </xf>
    <xf numFmtId="0" fontId="3" fillId="5" borderId="31" xfId="0" applyFont="1" applyFill="1" applyBorder="1" applyProtection="1">
      <alignment vertical="center"/>
      <protection locked="0"/>
    </xf>
    <xf numFmtId="0" fontId="3" fillId="5" borderId="46" xfId="0" applyFont="1" applyFill="1" applyBorder="1" applyProtection="1">
      <alignment vertical="center"/>
      <protection locked="0"/>
    </xf>
    <xf numFmtId="0" fontId="3" fillId="5" borderId="47" xfId="0" applyFont="1" applyFill="1" applyBorder="1" applyProtection="1">
      <alignment vertical="center"/>
      <protection locked="0"/>
    </xf>
    <xf numFmtId="0" fontId="5" fillId="2" borderId="42" xfId="0" applyFont="1" applyFill="1" applyBorder="1">
      <alignment vertical="center"/>
    </xf>
    <xf numFmtId="0" fontId="5" fillId="2" borderId="30" xfId="0" applyFont="1" applyFill="1" applyBorder="1">
      <alignment vertical="center"/>
    </xf>
    <xf numFmtId="0" fontId="5" fillId="2" borderId="43" xfId="0" applyFont="1" applyFill="1" applyBorder="1">
      <alignment vertical="center"/>
    </xf>
    <xf numFmtId="0" fontId="2" fillId="3" borderId="0" xfId="0" applyFont="1" applyFill="1" applyAlignment="1">
      <alignment horizontal="center" vertical="center"/>
    </xf>
    <xf numFmtId="0" fontId="3" fillId="5" borderId="48" xfId="0" applyFont="1" applyFill="1" applyBorder="1" applyProtection="1">
      <alignment vertical="center"/>
      <protection locked="0"/>
    </xf>
    <xf numFmtId="0" fontId="3" fillId="0" borderId="44" xfId="0" applyFont="1" applyBorder="1" applyAlignment="1">
      <alignment vertical="center" shrinkToFit="1"/>
    </xf>
    <xf numFmtId="0" fontId="3" fillId="0" borderId="3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29" fillId="5" borderId="4" xfId="0" applyFont="1" applyFill="1" applyBorder="1" applyAlignment="1" applyProtection="1">
      <alignment horizontal="center" vertical="center" shrinkToFit="1"/>
      <protection locked="0"/>
    </xf>
    <xf numFmtId="0" fontId="31" fillId="5" borderId="5" xfId="0" applyFont="1" applyFill="1" applyBorder="1" applyAlignment="1" applyProtection="1">
      <alignment horizontal="center" vertical="center" shrinkToFit="1"/>
      <protection locked="0"/>
    </xf>
    <xf numFmtId="0" fontId="31" fillId="5" borderId="6" xfId="0" applyFont="1" applyFill="1" applyBorder="1" applyAlignment="1" applyProtection="1">
      <alignment horizontal="center" vertical="center" shrinkToFit="1"/>
      <protection locked="0"/>
    </xf>
    <xf numFmtId="0" fontId="3" fillId="5" borderId="44" xfId="0" applyFont="1" applyFill="1" applyBorder="1" applyProtection="1">
      <alignment vertical="center"/>
      <protection locked="0"/>
    </xf>
    <xf numFmtId="0" fontId="3" fillId="5" borderId="34" xfId="0" applyFont="1" applyFill="1" applyBorder="1" applyProtection="1">
      <alignment vertical="center"/>
      <protection locked="0"/>
    </xf>
    <xf numFmtId="0" fontId="3" fillId="5" borderId="2" xfId="0" applyFont="1" applyFill="1" applyBorder="1" applyProtection="1">
      <alignment vertical="center"/>
      <protection locked="0"/>
    </xf>
    <xf numFmtId="0" fontId="3" fillId="5" borderId="33" xfId="0" applyFont="1" applyFill="1" applyBorder="1" applyProtection="1">
      <alignment vertical="center"/>
      <protection locked="0"/>
    </xf>
    <xf numFmtId="0" fontId="5" fillId="0" borderId="4" xfId="0" quotePrefix="1" applyFont="1" applyBorder="1" applyAlignment="1">
      <alignment horizontal="center" vertical="center"/>
    </xf>
    <xf numFmtId="0" fontId="5" fillId="0" borderId="6"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7" xfId="0" quotePrefix="1" applyFont="1" applyBorder="1" applyAlignment="1">
      <alignment horizontal="center" vertical="center"/>
    </xf>
    <xf numFmtId="0" fontId="5" fillId="0" borderId="8" xfId="0" quotePrefix="1" applyFont="1" applyBorder="1" applyAlignment="1">
      <alignment horizontal="center" vertical="center"/>
    </xf>
    <xf numFmtId="0" fontId="5" fillId="0" borderId="10" xfId="0" quotePrefix="1" applyFont="1" applyBorder="1" applyAlignment="1">
      <alignment horizontal="center" vertical="center"/>
    </xf>
    <xf numFmtId="0" fontId="3" fillId="0" borderId="49" xfId="0" applyFont="1" applyBorder="1" applyAlignment="1">
      <alignment vertical="center" textRotation="255"/>
    </xf>
    <xf numFmtId="0" fontId="3" fillId="0" borderId="6" xfId="0" applyFont="1" applyBorder="1" applyAlignment="1">
      <alignment vertical="center" textRotation="255"/>
    </xf>
    <xf numFmtId="0" fontId="3" fillId="0" borderId="32" xfId="0" applyFont="1" applyBorder="1" applyAlignment="1">
      <alignment vertical="center" textRotation="255"/>
    </xf>
    <xf numFmtId="0" fontId="3" fillId="0" borderId="7" xfId="0" applyFont="1" applyBorder="1" applyAlignment="1">
      <alignment vertical="center" textRotation="255"/>
    </xf>
    <xf numFmtId="0" fontId="3" fillId="0" borderId="50" xfId="0" applyFont="1" applyBorder="1" applyAlignment="1">
      <alignment vertical="center" textRotation="255"/>
    </xf>
    <xf numFmtId="0" fontId="3" fillId="0" borderId="10" xfId="0" applyFont="1" applyBorder="1" applyAlignment="1">
      <alignment vertical="center" textRotation="255"/>
    </xf>
    <xf numFmtId="56" fontId="5" fillId="0" borderId="4" xfId="0" quotePrefix="1" applyNumberFormat="1" applyFont="1" applyBorder="1" applyAlignment="1">
      <alignment horizontal="center" vertical="center"/>
    </xf>
    <xf numFmtId="56" fontId="5" fillId="0" borderId="6" xfId="0" quotePrefix="1" applyNumberFormat="1" applyFont="1" applyBorder="1" applyAlignment="1">
      <alignment horizontal="center" vertical="center"/>
    </xf>
    <xf numFmtId="56" fontId="5" fillId="0" borderId="8" xfId="0" quotePrefix="1" applyNumberFormat="1" applyFont="1" applyBorder="1" applyAlignment="1">
      <alignment horizontal="center" vertical="center"/>
    </xf>
    <xf numFmtId="56" fontId="5" fillId="0" borderId="10" xfId="0" quotePrefix="1" applyNumberFormat="1" applyFont="1" applyBorder="1" applyAlignment="1">
      <alignment horizontal="center" vertical="center"/>
    </xf>
    <xf numFmtId="0" fontId="14" fillId="0" borderId="0" xfId="0" applyFont="1">
      <alignment vertical="center"/>
    </xf>
    <xf numFmtId="176" fontId="3" fillId="0" borderId="34"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0" fontId="29" fillId="5" borderId="34" xfId="0" applyFont="1" applyFill="1" applyBorder="1" applyAlignment="1" applyProtection="1">
      <alignment horizontal="center" vertical="center" shrinkToFit="1"/>
      <protection locked="0"/>
    </xf>
    <xf numFmtId="0" fontId="7" fillId="0" borderId="49" xfId="0" applyFont="1" applyBorder="1" applyAlignment="1">
      <alignment vertical="center" textRotation="255" wrapText="1"/>
    </xf>
    <xf numFmtId="0" fontId="7" fillId="0" borderId="6" xfId="0" applyFont="1" applyBorder="1" applyAlignment="1">
      <alignment vertical="center" textRotation="255"/>
    </xf>
    <xf numFmtId="0" fontId="7" fillId="0" borderId="32" xfId="0" applyFont="1" applyBorder="1" applyAlignment="1">
      <alignment vertical="center" textRotation="255"/>
    </xf>
    <xf numFmtId="0" fontId="7" fillId="0" borderId="7" xfId="0" applyFont="1" applyBorder="1" applyAlignment="1">
      <alignment vertical="center" textRotation="255"/>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49"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32"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5" borderId="35" xfId="0" applyFont="1" applyFill="1" applyBorder="1" applyProtection="1">
      <alignment vertical="center"/>
      <protection locked="0"/>
    </xf>
    <xf numFmtId="0" fontId="3" fillId="5" borderId="45" xfId="0" applyFont="1" applyFill="1" applyBorder="1" applyProtection="1">
      <alignment vertical="center"/>
      <protection locked="0"/>
    </xf>
    <xf numFmtId="0" fontId="3" fillId="0" borderId="0" xfId="0" applyFont="1" applyAlignment="1">
      <alignment vertical="top" wrapText="1"/>
    </xf>
    <xf numFmtId="0" fontId="3" fillId="0" borderId="15" xfId="0" applyFont="1" applyBorder="1" applyAlignment="1">
      <alignment vertical="top" wrapText="1"/>
    </xf>
    <xf numFmtId="0" fontId="8" fillId="5" borderId="1"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shrinkToFit="1"/>
      <protection locked="0"/>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7" fillId="0" borderId="0" xfId="0" applyFont="1" applyAlignment="1">
      <alignment vertical="center" wrapText="1"/>
    </xf>
    <xf numFmtId="0" fontId="5" fillId="2" borderId="1" xfId="0" applyFont="1" applyFill="1" applyBorder="1" applyAlignment="1">
      <alignment horizontal="center" vertical="center"/>
    </xf>
    <xf numFmtId="0" fontId="3" fillId="0" borderId="33" xfId="0" applyFont="1" applyBorder="1">
      <alignment vertical="center"/>
    </xf>
    <xf numFmtId="0" fontId="3" fillId="0" borderId="2" xfId="0" applyFont="1" applyBorder="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29" fillId="0" borderId="33" xfId="0" applyFont="1" applyBorder="1" applyAlignment="1">
      <alignment horizontal="center" vertical="center"/>
    </xf>
    <xf numFmtId="0" fontId="31" fillId="0" borderId="34" xfId="0" applyFont="1" applyBorder="1" applyAlignment="1">
      <alignment horizontal="center" vertical="center"/>
    </xf>
    <xf numFmtId="0" fontId="31" fillId="0" borderId="2" xfId="0" applyFont="1" applyBorder="1" applyAlignment="1">
      <alignment horizontal="center" vertical="center"/>
    </xf>
    <xf numFmtId="0" fontId="31" fillId="0" borderId="33" xfId="0" applyFont="1" applyBorder="1" applyAlignment="1">
      <alignment horizontal="center" vertical="center"/>
    </xf>
    <xf numFmtId="0" fontId="4" fillId="4" borderId="42"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43" xfId="0" applyFont="1" applyFill="1" applyBorder="1" applyAlignment="1">
      <alignment horizontal="center" vertical="center"/>
    </xf>
    <xf numFmtId="0" fontId="3" fillId="0" borderId="32" xfId="0" applyFont="1" applyBorder="1" applyAlignment="1">
      <alignment vertical="top" wrapText="1"/>
    </xf>
    <xf numFmtId="176" fontId="0" fillId="5" borderId="33" xfId="0" applyNumberFormat="1" applyFill="1" applyBorder="1" applyAlignment="1" applyProtection="1">
      <alignment horizontal="center" vertical="center"/>
      <protection locked="0"/>
    </xf>
    <xf numFmtId="176" fontId="0" fillId="5" borderId="34" xfId="0" applyNumberFormat="1" applyFill="1" applyBorder="1" applyAlignment="1" applyProtection="1">
      <alignment horizontal="center" vertical="center"/>
      <protection locked="0"/>
    </xf>
    <xf numFmtId="177" fontId="15" fillId="0" borderId="0" xfId="0" applyNumberFormat="1" applyFont="1">
      <alignment vertical="center"/>
    </xf>
    <xf numFmtId="0" fontId="28" fillId="0" borderId="0" xfId="1" applyFont="1" applyFill="1" applyAlignment="1">
      <alignment vertical="center" shrinkToFit="1"/>
    </xf>
    <xf numFmtId="0" fontId="28" fillId="0" borderId="0" xfId="1" applyFont="1" applyAlignment="1">
      <alignment vertical="center" shrinkToFit="1"/>
    </xf>
    <xf numFmtId="0" fontId="9" fillId="2" borderId="1" xfId="0" applyFont="1" applyFill="1" applyBorder="1" applyAlignment="1">
      <alignment horizontal="center"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3" fillId="0" borderId="49" xfId="0" applyFont="1" applyBorder="1" applyAlignment="1">
      <alignment vertical="center" wrapText="1"/>
    </xf>
    <xf numFmtId="0" fontId="3" fillId="0" borderId="14" xfId="0" applyFont="1" applyBorder="1" applyAlignment="1">
      <alignment vertical="center" wrapText="1"/>
    </xf>
    <xf numFmtId="0" fontId="3" fillId="0" borderId="32" xfId="0" applyFont="1" applyBorder="1" applyAlignment="1">
      <alignment vertical="center" wrapText="1"/>
    </xf>
    <xf numFmtId="0" fontId="3" fillId="0" borderId="15" xfId="0" applyFont="1" applyBorder="1" applyAlignment="1">
      <alignment vertical="center" wrapText="1"/>
    </xf>
    <xf numFmtId="0" fontId="5" fillId="5" borderId="33" xfId="0" applyFont="1" applyFill="1" applyBorder="1" applyAlignment="1" applyProtection="1">
      <alignment horizontal="center" vertical="center"/>
      <protection locked="0"/>
    </xf>
    <xf numFmtId="0" fontId="5" fillId="5" borderId="34" xfId="0" applyFont="1" applyFill="1" applyBorder="1" applyAlignment="1" applyProtection="1">
      <alignment horizontal="center" vertical="center"/>
      <protection locked="0"/>
    </xf>
    <xf numFmtId="0" fontId="5" fillId="0" borderId="0" xfId="0" applyFont="1">
      <alignmen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2" xfId="0" applyFont="1" applyBorder="1" applyAlignment="1">
      <alignment horizontal="center" vertical="center"/>
    </xf>
    <xf numFmtId="0" fontId="4" fillId="3" borderId="33" xfId="0" applyFont="1" applyFill="1" applyBorder="1">
      <alignment vertical="center"/>
    </xf>
    <xf numFmtId="0" fontId="4" fillId="3" borderId="34" xfId="0" applyFont="1" applyFill="1" applyBorder="1">
      <alignment vertical="center"/>
    </xf>
    <xf numFmtId="0" fontId="4" fillId="3" borderId="2" xfId="0" applyFont="1" applyFill="1" applyBorder="1">
      <alignment vertical="center"/>
    </xf>
    <xf numFmtId="0" fontId="6" fillId="0" borderId="5" xfId="0" applyFont="1" applyBorder="1">
      <alignment vertical="center"/>
    </xf>
    <xf numFmtId="177" fontId="15" fillId="0" borderId="0" xfId="0" applyNumberFormat="1" applyFont="1" applyAlignment="1">
      <alignment vertical="center" shrinkToFit="1"/>
    </xf>
    <xf numFmtId="176" fontId="0" fillId="5" borderId="4" xfId="0" applyNumberFormat="1" applyFill="1" applyBorder="1" applyAlignment="1" applyProtection="1">
      <alignment horizontal="center" vertical="center"/>
      <protection locked="0"/>
    </xf>
    <xf numFmtId="176" fontId="0" fillId="5" borderId="5" xfId="0" applyNumberFormat="1" applyFill="1" applyBorder="1" applyAlignment="1" applyProtection="1">
      <alignment horizontal="center" vertical="center"/>
      <protection locked="0"/>
    </xf>
    <xf numFmtId="176" fontId="0" fillId="5" borderId="8" xfId="0" applyNumberFormat="1" applyFill="1" applyBorder="1" applyAlignment="1" applyProtection="1">
      <alignment horizontal="center" vertical="center"/>
      <protection locked="0"/>
    </xf>
    <xf numFmtId="176" fontId="0" fillId="5" borderId="9" xfId="0" applyNumberFormat="1" applyFill="1" applyBorder="1" applyAlignment="1" applyProtection="1">
      <alignment horizontal="center" vertical="center"/>
      <protection locked="0"/>
    </xf>
    <xf numFmtId="177" fontId="15" fillId="0" borderId="20" xfId="0" applyNumberFormat="1" applyFont="1" applyBorder="1">
      <alignment vertical="center"/>
    </xf>
    <xf numFmtId="176" fontId="0" fillId="5" borderId="31" xfId="0" applyNumberFormat="1" applyFill="1" applyBorder="1" applyAlignment="1" applyProtection="1">
      <alignment horizontal="center" vertical="center"/>
      <protection locked="0"/>
    </xf>
    <xf numFmtId="176" fontId="0" fillId="5" borderId="46" xfId="0" applyNumberFormat="1" applyFill="1" applyBorder="1" applyAlignment="1" applyProtection="1">
      <alignment horizontal="center" vertical="center"/>
      <protection locked="0"/>
    </xf>
    <xf numFmtId="176" fontId="0" fillId="0" borderId="31" xfId="0" applyNumberFormat="1" applyBorder="1">
      <alignment vertical="center"/>
    </xf>
    <xf numFmtId="176" fontId="0" fillId="0" borderId="46" xfId="0" applyNumberFormat="1" applyBorder="1">
      <alignment vertical="center"/>
    </xf>
    <xf numFmtId="0" fontId="4" fillId="3" borderId="4"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15" fillId="0" borderId="4" xfId="0" applyFont="1" applyBorder="1" applyAlignment="1">
      <alignment vertical="center" shrinkToFit="1"/>
    </xf>
    <xf numFmtId="0" fontId="15" fillId="0" borderId="5" xfId="0" applyFont="1" applyBorder="1" applyAlignment="1">
      <alignment vertical="center" shrinkToFit="1"/>
    </xf>
    <xf numFmtId="0" fontId="15" fillId="0" borderId="6" xfId="0" applyFont="1" applyBorder="1" applyAlignment="1">
      <alignment vertical="center" shrinkToFit="1"/>
    </xf>
    <xf numFmtId="0" fontId="27" fillId="0" borderId="8" xfId="0" applyFont="1" applyBorder="1" applyAlignment="1">
      <alignment vertical="center" shrinkToFit="1"/>
    </xf>
    <xf numFmtId="0" fontId="16" fillId="0" borderId="9" xfId="0" applyFont="1" applyBorder="1" applyAlignment="1">
      <alignment vertical="center" shrinkToFit="1"/>
    </xf>
    <xf numFmtId="0" fontId="16" fillId="0" borderId="10" xfId="0" applyFont="1" applyBorder="1" applyAlignment="1">
      <alignment vertical="center" shrinkToFi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31" fillId="5" borderId="4" xfId="0" applyFont="1" applyFill="1" applyBorder="1" applyAlignment="1" applyProtection="1">
      <alignment horizontal="center" vertical="center" shrinkToFit="1"/>
      <protection locked="0"/>
    </xf>
    <xf numFmtId="0" fontId="31" fillId="5" borderId="14" xfId="0" applyFont="1" applyFill="1" applyBorder="1" applyAlignment="1" applyProtection="1">
      <alignment horizontal="center" vertical="center" shrinkToFit="1"/>
      <protection locked="0"/>
    </xf>
    <xf numFmtId="0" fontId="31" fillId="5" borderId="8" xfId="0" applyFont="1" applyFill="1" applyBorder="1" applyAlignment="1" applyProtection="1">
      <alignment horizontal="center" vertical="center" shrinkToFit="1"/>
      <protection locked="0"/>
    </xf>
    <xf numFmtId="0" fontId="31" fillId="5" borderId="9" xfId="0" applyFont="1" applyFill="1" applyBorder="1" applyAlignment="1" applyProtection="1">
      <alignment horizontal="center" vertical="center" shrinkToFit="1"/>
      <protection locked="0"/>
    </xf>
    <xf numFmtId="0" fontId="31" fillId="5" borderId="16" xfId="0" applyFont="1" applyFill="1" applyBorder="1" applyAlignment="1" applyProtection="1">
      <alignment horizontal="center" vertical="center" shrinkToFit="1"/>
      <protection locked="0"/>
    </xf>
    <xf numFmtId="0" fontId="31" fillId="5" borderId="3" xfId="0" applyFont="1" applyFill="1" applyBorder="1" applyAlignment="1" applyProtection="1">
      <alignment horizontal="center" vertical="center" shrinkToFit="1"/>
      <protection locked="0"/>
    </xf>
    <xf numFmtId="0" fontId="31" fillId="5" borderId="0" xfId="0" applyFont="1" applyFill="1" applyAlignment="1" applyProtection="1">
      <alignment horizontal="center" vertical="center" shrinkToFit="1"/>
      <protection locked="0"/>
    </xf>
    <xf numFmtId="0" fontId="31" fillId="5" borderId="15" xfId="0" applyFont="1" applyFill="1" applyBorder="1" applyAlignment="1" applyProtection="1">
      <alignment horizontal="center" vertical="center" shrinkToFit="1"/>
      <protection locked="0"/>
    </xf>
    <xf numFmtId="56" fontId="5" fillId="0" borderId="3" xfId="0" quotePrefix="1" applyNumberFormat="1" applyFont="1" applyBorder="1" applyAlignment="1">
      <alignment horizontal="center" vertical="center"/>
    </xf>
    <xf numFmtId="56" fontId="5" fillId="0" borderId="7" xfId="0" quotePrefix="1" applyNumberFormat="1" applyFont="1" applyBorder="1" applyAlignment="1">
      <alignment horizontal="center" vertical="center"/>
    </xf>
    <xf numFmtId="0" fontId="3" fillId="5" borderId="3" xfId="0" applyFont="1" applyFill="1" applyBorder="1" applyProtection="1">
      <alignment vertical="center"/>
      <protection locked="0"/>
    </xf>
    <xf numFmtId="0" fontId="3" fillId="5" borderId="0" xfId="0" applyFont="1" applyFill="1" applyProtection="1">
      <alignment vertical="center"/>
      <protection locked="0"/>
    </xf>
    <xf numFmtId="0" fontId="3" fillId="5" borderId="15" xfId="0" applyFont="1" applyFill="1" applyBorder="1" applyProtection="1">
      <alignment vertical="center"/>
      <protection locked="0"/>
    </xf>
    <xf numFmtId="0" fontId="3" fillId="5" borderId="8" xfId="0" applyFont="1" applyFill="1" applyBorder="1" applyProtection="1">
      <alignment vertical="center"/>
      <protection locked="0"/>
    </xf>
    <xf numFmtId="0" fontId="3" fillId="5" borderId="9" xfId="0" applyFont="1" applyFill="1" applyBorder="1" applyProtection="1">
      <alignment vertical="center"/>
      <protection locked="0"/>
    </xf>
    <xf numFmtId="0" fontId="3" fillId="5" borderId="16" xfId="0" applyFont="1" applyFill="1" applyBorder="1" applyProtection="1">
      <alignment vertical="center"/>
      <protection locked="0"/>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29" fillId="5" borderId="3" xfId="0" applyFont="1" applyFill="1" applyBorder="1" applyAlignment="1" applyProtection="1">
      <alignment horizontal="center" vertical="center" shrinkToFit="1"/>
      <protection locked="0"/>
    </xf>
    <xf numFmtId="176" fontId="3" fillId="0" borderId="34" xfId="0" applyNumberFormat="1" applyFont="1" applyBorder="1" applyAlignment="1">
      <alignment horizontal="right" vertical="center" shrinkToFit="1"/>
    </xf>
    <xf numFmtId="0" fontId="3" fillId="5" borderId="55" xfId="0" applyFont="1" applyFill="1" applyBorder="1" applyProtection="1">
      <alignment vertical="center"/>
      <protection locked="0"/>
    </xf>
    <xf numFmtId="176" fontId="3" fillId="5" borderId="19" xfId="0" applyNumberFormat="1" applyFont="1" applyFill="1" applyBorder="1" applyProtection="1">
      <alignment vertical="center"/>
      <protection locked="0"/>
    </xf>
    <xf numFmtId="176" fontId="3" fillId="5" borderId="20" xfId="0" applyNumberFormat="1" applyFont="1" applyFill="1" applyBorder="1" applyProtection="1">
      <alignment vertical="center"/>
      <protection locked="0"/>
    </xf>
    <xf numFmtId="0" fontId="25" fillId="2" borderId="49" xfId="0" applyFont="1" applyFill="1" applyBorder="1" applyAlignment="1">
      <alignment vertical="center" wrapText="1"/>
    </xf>
    <xf numFmtId="0" fontId="25" fillId="2" borderId="5" xfId="0" applyFont="1" applyFill="1" applyBorder="1" applyAlignment="1">
      <alignment vertical="center" wrapText="1"/>
    </xf>
    <xf numFmtId="0" fontId="25" fillId="2" borderId="32" xfId="0" applyFont="1" applyFill="1" applyBorder="1" applyAlignment="1">
      <alignment vertical="center" wrapText="1"/>
    </xf>
    <xf numFmtId="0" fontId="25" fillId="2" borderId="0" xfId="0" applyFont="1" applyFill="1" applyAlignment="1">
      <alignment vertical="center" wrapText="1"/>
    </xf>
    <xf numFmtId="0" fontId="25" fillId="2" borderId="28" xfId="0" applyFont="1" applyFill="1" applyBorder="1" applyAlignment="1">
      <alignment vertical="center" wrapText="1"/>
    </xf>
    <xf numFmtId="0" fontId="25" fillId="2" borderId="20" xfId="0" applyFont="1" applyFill="1" applyBorder="1" applyAlignment="1">
      <alignment vertical="center" wrapText="1"/>
    </xf>
    <xf numFmtId="0" fontId="8" fillId="0" borderId="0" xfId="0" applyFont="1">
      <alignment vertical="center"/>
    </xf>
    <xf numFmtId="0" fontId="3" fillId="0" borderId="26" xfId="0" applyFont="1" applyBorder="1">
      <alignment vertical="center"/>
    </xf>
    <xf numFmtId="0" fontId="3" fillId="0" borderId="24" xfId="0" applyFont="1" applyBorder="1">
      <alignment vertical="center"/>
    </xf>
    <xf numFmtId="0" fontId="3" fillId="0" borderId="27" xfId="0" applyFont="1" applyBorder="1">
      <alignment vertical="center"/>
    </xf>
    <xf numFmtId="0" fontId="31" fillId="5" borderId="17" xfId="0" applyFont="1" applyFill="1" applyBorder="1" applyAlignment="1" applyProtection="1">
      <alignment vertical="center" shrinkToFit="1"/>
      <protection locked="0"/>
    </xf>
    <xf numFmtId="0" fontId="31" fillId="5" borderId="18" xfId="0" applyFont="1" applyFill="1" applyBorder="1" applyAlignment="1" applyProtection="1">
      <alignment vertical="center" shrinkToFit="1"/>
      <protection locked="0"/>
    </xf>
    <xf numFmtId="0" fontId="25" fillId="2" borderId="42" xfId="0" applyFont="1" applyFill="1" applyBorder="1">
      <alignment vertical="center"/>
    </xf>
    <xf numFmtId="0" fontId="25" fillId="2" borderId="30" xfId="0" applyFont="1" applyFill="1" applyBorder="1">
      <alignment vertical="center"/>
    </xf>
    <xf numFmtId="0" fontId="29" fillId="5" borderId="30" xfId="0" applyFont="1" applyFill="1" applyBorder="1" applyAlignment="1" applyProtection="1">
      <alignment vertical="center" shrinkToFit="1"/>
      <protection locked="0"/>
    </xf>
    <xf numFmtId="0" fontId="31" fillId="5" borderId="30" xfId="0" applyFont="1" applyFill="1" applyBorder="1" applyAlignment="1" applyProtection="1">
      <alignment vertical="center" shrinkToFit="1"/>
      <protection locked="0"/>
    </xf>
    <xf numFmtId="0" fontId="16" fillId="0" borderId="32" xfId="0" applyFont="1" applyBorder="1" applyAlignment="1">
      <alignment vertical="center" shrinkToFit="1"/>
    </xf>
    <xf numFmtId="0" fontId="16" fillId="0" borderId="0" xfId="0" applyFont="1" applyAlignment="1">
      <alignment vertical="center" shrinkToFit="1"/>
    </xf>
    <xf numFmtId="0" fontId="16" fillId="0" borderId="50" xfId="0" applyFont="1" applyBorder="1" applyAlignment="1">
      <alignment vertical="center" shrinkToFit="1"/>
    </xf>
    <xf numFmtId="0" fontId="3" fillId="5" borderId="0" xfId="0" applyFont="1" applyFill="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29" fillId="5" borderId="29" xfId="0" applyFont="1" applyFill="1" applyBorder="1" applyAlignment="1" applyProtection="1">
      <alignment horizontal="center" vertical="center" shrinkToFit="1"/>
      <protection locked="0"/>
    </xf>
    <xf numFmtId="0" fontId="31" fillId="5" borderId="30" xfId="0" applyFont="1" applyFill="1" applyBorder="1" applyAlignment="1" applyProtection="1">
      <alignment horizontal="center" vertical="center" shrinkToFit="1"/>
      <protection locked="0"/>
    </xf>
    <xf numFmtId="0" fontId="31" fillId="5" borderId="51" xfId="0" applyFont="1" applyFill="1" applyBorder="1" applyAlignment="1" applyProtection="1">
      <alignment horizontal="center" vertical="center" shrinkToFit="1"/>
      <protection locked="0"/>
    </xf>
    <xf numFmtId="0" fontId="3" fillId="5" borderId="30" xfId="0" applyFont="1" applyFill="1" applyBorder="1" applyAlignment="1" applyProtection="1">
      <alignment horizontal="center" vertical="center"/>
      <protection locked="0"/>
    </xf>
    <xf numFmtId="0" fontId="29" fillId="5" borderId="17" xfId="0" applyFont="1" applyFill="1" applyBorder="1" applyAlignment="1" applyProtection="1">
      <alignment vertical="center" shrinkToFit="1"/>
      <protection locked="0"/>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3" xfId="0" applyFont="1" applyFill="1" applyBorder="1" applyAlignment="1">
      <alignment vertical="center" textRotation="255"/>
    </xf>
    <xf numFmtId="0" fontId="3" fillId="2" borderId="27" xfId="0" applyFont="1" applyFill="1" applyBorder="1" applyAlignment="1">
      <alignment vertical="center" textRotation="255"/>
    </xf>
    <xf numFmtId="0" fontId="3" fillId="2" borderId="32" xfId="0" applyFont="1" applyFill="1" applyBorder="1" applyAlignment="1">
      <alignment vertical="center" textRotation="255"/>
    </xf>
    <xf numFmtId="0" fontId="3" fillId="2" borderId="15" xfId="0" applyFont="1" applyFill="1" applyBorder="1" applyAlignment="1">
      <alignment vertical="center" textRotation="255"/>
    </xf>
    <xf numFmtId="0" fontId="3" fillId="2" borderId="28" xfId="0" applyFont="1" applyFill="1" applyBorder="1" applyAlignment="1">
      <alignment vertical="center" textRotation="255"/>
    </xf>
    <xf numFmtId="0" fontId="3" fillId="2" borderId="22" xfId="0" applyFont="1" applyFill="1" applyBorder="1" applyAlignment="1">
      <alignment vertical="center" textRotation="255"/>
    </xf>
    <xf numFmtId="0" fontId="24" fillId="0" borderId="23" xfId="0" applyFont="1" applyBorder="1" applyAlignment="1">
      <alignment vertical="center" wrapText="1"/>
    </xf>
    <xf numFmtId="0" fontId="24" fillId="0" borderId="24" xfId="0" applyFont="1" applyBorder="1" applyAlignment="1">
      <alignment vertical="center" wrapText="1"/>
    </xf>
    <xf numFmtId="0" fontId="24" fillId="0" borderId="27" xfId="0" applyFont="1" applyBorder="1" applyAlignment="1">
      <alignment vertical="center" wrapText="1"/>
    </xf>
    <xf numFmtId="0" fontId="24" fillId="0" borderId="32" xfId="0" applyFont="1" applyBorder="1" applyAlignment="1">
      <alignment vertical="center" wrapText="1"/>
    </xf>
    <xf numFmtId="0" fontId="24" fillId="0" borderId="0" xfId="0" applyFont="1" applyAlignment="1">
      <alignment vertical="center" wrapText="1"/>
    </xf>
    <xf numFmtId="0" fontId="24" fillId="0" borderId="15" xfId="0" applyFont="1" applyBorder="1" applyAlignment="1">
      <alignment vertical="center" wrapText="1"/>
    </xf>
    <xf numFmtId="0" fontId="23" fillId="0" borderId="12" xfId="0" applyFont="1" applyBorder="1" applyAlignment="1">
      <alignment horizontal="center" vertical="center"/>
    </xf>
    <xf numFmtId="0" fontId="22" fillId="0" borderId="12" xfId="0" applyFont="1" applyBorder="1" applyAlignment="1">
      <alignment horizontal="center" vertical="center"/>
    </xf>
    <xf numFmtId="0" fontId="8" fillId="2" borderId="26" xfId="0" applyFont="1" applyFill="1" applyBorder="1">
      <alignment vertical="center"/>
    </xf>
    <xf numFmtId="0" fontId="8" fillId="2" borderId="24" xfId="0" applyFont="1" applyFill="1" applyBorder="1">
      <alignment vertical="center"/>
    </xf>
    <xf numFmtId="0" fontId="8" fillId="2" borderId="25" xfId="0" applyFont="1" applyFill="1" applyBorder="1">
      <alignment vertical="center"/>
    </xf>
    <xf numFmtId="3" fontId="0" fillId="0" borderId="28" xfId="0" applyNumberFormat="1" applyBorder="1">
      <alignment vertical="center"/>
    </xf>
    <xf numFmtId="3" fontId="0" fillId="0" borderId="20" xfId="0" applyNumberFormat="1" applyBorder="1">
      <alignment vertical="center"/>
    </xf>
    <xf numFmtId="0" fontId="25" fillId="5" borderId="17" xfId="0" applyFont="1" applyFill="1" applyBorder="1" applyAlignment="1" applyProtection="1">
      <alignment vertical="center" shrinkToFit="1"/>
      <protection locked="0"/>
    </xf>
    <xf numFmtId="0" fontId="25" fillId="5" borderId="18" xfId="0" applyFont="1" applyFill="1" applyBorder="1" applyAlignment="1" applyProtection="1">
      <alignment vertical="center" shrinkToFit="1"/>
      <protection locked="0"/>
    </xf>
    <xf numFmtId="0" fontId="3" fillId="0" borderId="18" xfId="0" applyFont="1" applyBorder="1" applyAlignment="1">
      <alignment horizontal="center" vertical="center"/>
    </xf>
    <xf numFmtId="0" fontId="3" fillId="0" borderId="18" xfId="0" applyFont="1" applyBorder="1" applyAlignment="1">
      <alignment horizontal="center" vertical="center" wrapText="1"/>
    </xf>
    <xf numFmtId="176" fontId="3" fillId="0" borderId="19" xfId="0" applyNumberFormat="1" applyFont="1" applyBorder="1" applyAlignment="1">
      <alignment vertical="center" shrinkToFit="1"/>
    </xf>
    <xf numFmtId="176" fontId="3" fillId="0" borderId="20" xfId="0" applyNumberFormat="1" applyFont="1" applyBorder="1" applyAlignment="1">
      <alignment vertical="center" shrinkToFit="1"/>
    </xf>
    <xf numFmtId="176" fontId="3" fillId="0" borderId="19" xfId="0" applyNumberFormat="1" applyFont="1" applyBorder="1" applyAlignment="1">
      <alignment horizontal="right" vertical="center"/>
    </xf>
    <xf numFmtId="176" fontId="3" fillId="0" borderId="20" xfId="0" applyNumberFormat="1" applyFont="1" applyBorder="1" applyAlignment="1">
      <alignment horizontal="right" vertical="center"/>
    </xf>
    <xf numFmtId="0" fontId="3" fillId="5" borderId="18" xfId="0" applyFont="1" applyFill="1" applyBorder="1" applyAlignment="1" applyProtection="1">
      <alignment vertical="center" shrinkToFit="1"/>
      <protection locked="0"/>
    </xf>
    <xf numFmtId="0" fontId="3" fillId="5" borderId="41" xfId="0" applyFont="1" applyFill="1" applyBorder="1" applyAlignment="1" applyProtection="1">
      <alignment vertical="center" shrinkToFit="1"/>
      <protection locked="0"/>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24" fillId="0" borderId="3" xfId="0" applyFont="1" applyBorder="1" applyAlignment="1">
      <alignment vertical="center" shrinkToFit="1"/>
    </xf>
    <xf numFmtId="0" fontId="24" fillId="0" borderId="0" xfId="0" applyFont="1" applyAlignment="1">
      <alignment vertical="center" shrinkToFit="1"/>
    </xf>
    <xf numFmtId="0" fontId="24" fillId="0" borderId="15" xfId="0" applyFont="1" applyBorder="1" applyAlignment="1">
      <alignment vertical="center" shrinkToFit="1"/>
    </xf>
    <xf numFmtId="0" fontId="3" fillId="5" borderId="12" xfId="0" applyFont="1" applyFill="1" applyBorder="1" applyAlignment="1" applyProtection="1">
      <alignment vertical="center" shrinkToFit="1"/>
      <protection locked="0"/>
    </xf>
    <xf numFmtId="0" fontId="3" fillId="5" borderId="13" xfId="0" applyFont="1" applyFill="1" applyBorder="1" applyAlignment="1" applyProtection="1">
      <alignment vertical="center" shrinkToFit="1"/>
      <protection locked="0"/>
    </xf>
    <xf numFmtId="0" fontId="3" fillId="5" borderId="4" xfId="0" applyFont="1" applyFill="1" applyBorder="1" applyProtection="1">
      <alignment vertical="center"/>
      <protection locked="0"/>
    </xf>
    <xf numFmtId="0" fontId="3" fillId="5" borderId="5" xfId="0" applyFont="1" applyFill="1" applyBorder="1" applyProtection="1">
      <alignment vertical="center"/>
      <protection locked="0"/>
    </xf>
    <xf numFmtId="0" fontId="3" fillId="5" borderId="19" xfId="0" applyFont="1" applyFill="1" applyBorder="1" applyProtection="1">
      <alignment vertical="center"/>
      <protection locked="0"/>
    </xf>
    <xf numFmtId="0" fontId="3" fillId="5" borderId="20" xfId="0" applyFont="1" applyFill="1" applyBorder="1" applyProtection="1">
      <alignment vertical="center"/>
      <protection locked="0"/>
    </xf>
    <xf numFmtId="3" fontId="3" fillId="0" borderId="20" xfId="0" applyNumberFormat="1" applyFont="1" applyBorder="1" applyAlignment="1">
      <alignment vertical="center" shrinkToFit="1"/>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3" fillId="2" borderId="26" xfId="0" applyFont="1" applyFill="1" applyBorder="1" applyAlignment="1">
      <alignment horizontal="center" vertical="center"/>
    </xf>
    <xf numFmtId="0" fontId="26" fillId="0" borderId="0" xfId="1" applyFont="1" applyFill="1">
      <alignment vertical="center"/>
    </xf>
    <xf numFmtId="0" fontId="29" fillId="0" borderId="34" xfId="0" applyFont="1" applyBorder="1" applyAlignment="1">
      <alignment vertical="center" shrinkToFit="1"/>
    </xf>
    <xf numFmtId="0" fontId="29" fillId="0" borderId="2" xfId="0" applyFont="1" applyBorder="1" applyAlignment="1">
      <alignment vertical="center" shrinkToFit="1"/>
    </xf>
    <xf numFmtId="0" fontId="3" fillId="0" borderId="0" xfId="0" applyFont="1" applyAlignment="1">
      <alignment horizontal="right" vertical="center"/>
    </xf>
    <xf numFmtId="0" fontId="16" fillId="0" borderId="23" xfId="0" applyFont="1" applyBorder="1" applyAlignment="1">
      <alignment vertical="center" wrapText="1"/>
    </xf>
    <xf numFmtId="0" fontId="16" fillId="0" borderId="24" xfId="0" applyFont="1" applyBorder="1" applyAlignment="1">
      <alignment vertical="center" wrapText="1"/>
    </xf>
    <xf numFmtId="0" fontId="16" fillId="0" borderId="27" xfId="0" applyFont="1" applyBorder="1" applyAlignment="1">
      <alignment vertical="center" wrapText="1"/>
    </xf>
    <xf numFmtId="0" fontId="16" fillId="0" borderId="32" xfId="0" applyFont="1" applyBorder="1" applyAlignment="1">
      <alignment vertical="center" wrapText="1"/>
    </xf>
    <xf numFmtId="0" fontId="16" fillId="0" borderId="0" xfId="0" applyFont="1" applyAlignment="1">
      <alignment vertical="center" wrapText="1"/>
    </xf>
    <xf numFmtId="0" fontId="16" fillId="0" borderId="15" xfId="0" applyFont="1" applyBorder="1" applyAlignment="1">
      <alignment vertical="center" wrapText="1"/>
    </xf>
    <xf numFmtId="0" fontId="16" fillId="0" borderId="28" xfId="0" applyFont="1" applyBorder="1" applyAlignment="1">
      <alignment vertical="center" wrapText="1"/>
    </xf>
    <xf numFmtId="0" fontId="16" fillId="0" borderId="20" xfId="0" applyFont="1" applyBorder="1" applyAlignment="1">
      <alignment vertical="center" wrapText="1"/>
    </xf>
    <xf numFmtId="0" fontId="16" fillId="0" borderId="22" xfId="0" applyFont="1" applyBorder="1" applyAlignment="1">
      <alignment vertical="center" wrapText="1"/>
    </xf>
    <xf numFmtId="0" fontId="3" fillId="5" borderId="33" xfId="0" applyFont="1" applyFill="1" applyBorder="1" applyAlignment="1" applyProtection="1">
      <alignment vertical="center" shrinkToFit="1"/>
      <protection locked="0"/>
    </xf>
    <xf numFmtId="0" fontId="3" fillId="5" borderId="34" xfId="0" applyFont="1" applyFill="1" applyBorder="1" applyAlignment="1" applyProtection="1">
      <alignment vertical="center" shrinkToFit="1"/>
      <protection locked="0"/>
    </xf>
    <xf numFmtId="0" fontId="3" fillId="5" borderId="2" xfId="0" applyFont="1" applyFill="1" applyBorder="1" applyAlignment="1" applyProtection="1">
      <alignment vertical="center" shrinkToFit="1"/>
      <protection locked="0"/>
    </xf>
    <xf numFmtId="0" fontId="3" fillId="5" borderId="29" xfId="0" applyFont="1" applyFill="1" applyBorder="1" applyAlignment="1" applyProtection="1">
      <alignment vertical="center" shrinkToFit="1"/>
      <protection locked="0"/>
    </xf>
    <xf numFmtId="0" fontId="3" fillId="5" borderId="30" xfId="0" applyFont="1" applyFill="1" applyBorder="1" applyAlignment="1" applyProtection="1">
      <alignment vertical="center" shrinkToFit="1"/>
      <protection locked="0"/>
    </xf>
    <xf numFmtId="0" fontId="3" fillId="5" borderId="51" xfId="0" applyFont="1" applyFill="1" applyBorder="1" applyAlignment="1" applyProtection="1">
      <alignment vertical="center" shrinkToFit="1"/>
      <protection locked="0"/>
    </xf>
    <xf numFmtId="0" fontId="27" fillId="0" borderId="33" xfId="0" applyFont="1" applyBorder="1">
      <alignment vertical="center"/>
    </xf>
    <xf numFmtId="0" fontId="16" fillId="0" borderId="34" xfId="0" applyFont="1" applyBorder="1">
      <alignment vertical="center"/>
    </xf>
    <xf numFmtId="0" fontId="16" fillId="0" borderId="35" xfId="0" applyFont="1" applyBorder="1">
      <alignment vertical="center"/>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8" fillId="2" borderId="1" xfId="0" applyFont="1" applyFill="1" applyBorder="1" applyAlignment="1">
      <alignment vertical="center" shrinkToFi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8" fillId="2" borderId="31"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176" fontId="8" fillId="0" borderId="31" xfId="0" applyNumberFormat="1" applyFont="1" applyBorder="1">
      <alignment vertical="center"/>
    </xf>
    <xf numFmtId="176" fontId="8" fillId="0" borderId="46" xfId="0" applyNumberFormat="1" applyFont="1" applyBorder="1">
      <alignment vertical="center"/>
    </xf>
    <xf numFmtId="0" fontId="8" fillId="5" borderId="33" xfId="0" applyFont="1" applyFill="1" applyBorder="1" applyProtection="1">
      <alignment vertical="center"/>
      <protection locked="0"/>
    </xf>
    <xf numFmtId="0" fontId="8" fillId="5" borderId="34" xfId="0" applyFont="1" applyFill="1" applyBorder="1" applyProtection="1">
      <alignment vertical="center"/>
      <protection locked="0"/>
    </xf>
    <xf numFmtId="0" fontId="8" fillId="5" borderId="2" xfId="0" applyFont="1" applyFill="1" applyBorder="1" applyProtection="1">
      <alignment vertical="center"/>
      <protection locked="0"/>
    </xf>
    <xf numFmtId="0" fontId="8" fillId="5" borderId="33" xfId="0" applyFont="1" applyFill="1" applyBorder="1" applyAlignment="1" applyProtection="1">
      <alignment horizontal="center" vertical="center"/>
      <protection locked="0"/>
    </xf>
    <xf numFmtId="0" fontId="8" fillId="5" borderId="34"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176" fontId="8" fillId="5" borderId="33" xfId="0" applyNumberFormat="1" applyFont="1" applyFill="1" applyBorder="1" applyProtection="1">
      <alignment vertical="center"/>
      <protection locked="0"/>
    </xf>
    <xf numFmtId="176" fontId="8" fillId="5" borderId="34" xfId="0" applyNumberFormat="1" applyFont="1" applyFill="1" applyBorder="1" applyProtection="1">
      <alignment vertical="center"/>
      <protection locked="0"/>
    </xf>
    <xf numFmtId="0" fontId="8" fillId="5" borderId="1" xfId="0" applyFont="1" applyFill="1" applyBorder="1" applyAlignment="1" applyProtection="1">
      <alignment horizontal="center" vertical="center"/>
      <protection locked="0"/>
    </xf>
    <xf numFmtId="0" fontId="8" fillId="0" borderId="52"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54" xfId="0" applyFont="1" applyBorder="1" applyAlignment="1">
      <alignment horizontal="center" vertical="center" shrinkToFit="1"/>
    </xf>
    <xf numFmtId="0" fontId="8" fillId="2" borderId="12" xfId="0" applyFont="1" applyFill="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51" xfId="0" applyFont="1" applyBorder="1" applyAlignment="1">
      <alignment horizontal="center" vertical="center"/>
    </xf>
    <xf numFmtId="0" fontId="17" fillId="0" borderId="29" xfId="1" applyBorder="1" applyAlignment="1">
      <alignment horizontal="right" vertical="center"/>
    </xf>
    <xf numFmtId="0" fontId="17" fillId="0" borderId="30" xfId="1" applyBorder="1" applyAlignment="1">
      <alignment horizontal="right" vertical="center"/>
    </xf>
    <xf numFmtId="0" fontId="17" fillId="0" borderId="43" xfId="1" applyBorder="1" applyAlignment="1">
      <alignment horizontal="right"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59" xfId="0" applyFont="1" applyFill="1" applyBorder="1" applyAlignment="1">
      <alignment horizontal="center" vertical="center"/>
    </xf>
    <xf numFmtId="0" fontId="8" fillId="2" borderId="60" xfId="0" applyFont="1" applyFill="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3" fillId="2" borderId="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D8E9F2"/>
      <color rgb="FFCCECFF"/>
      <color rgb="FFCCFFCC"/>
      <color rgb="FF519DC3"/>
      <color rgb="FFEEDFD9"/>
      <color rgb="FFFFFF99"/>
      <color rgb="FFA96041"/>
      <color rgb="FF3C91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107157</xdr:colOff>
      <xdr:row>53</xdr:row>
      <xdr:rowOff>45923</xdr:rowOff>
    </xdr:from>
    <xdr:to>
      <xdr:col>33</xdr:col>
      <xdr:colOff>121875</xdr:colOff>
      <xdr:row>54</xdr:row>
      <xdr:rowOff>167798</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5459016" y="7945720"/>
          <a:ext cx="360000" cy="360000"/>
        </a:xfrm>
        <a:prstGeom prst="ellipse">
          <a:avLst/>
        </a:prstGeom>
        <a:noFill/>
        <a:ln>
          <a:solidFill>
            <a:schemeClr val="bg1">
              <a:lumMod val="5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65000"/>
                </a:schemeClr>
              </a:solidFill>
              <a:latin typeface="HGP創英角ｺﾞｼｯｸUB" panose="020B0900000000000000" pitchFamily="50" charset="-128"/>
              <a:ea typeface="HGP創英角ｺﾞｼｯｸUB" panose="020B0900000000000000" pitchFamily="50"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6E13-DC77-4EF6-90BA-09B3232614C9}">
  <sheetPr transitionEvaluation="1"/>
  <dimension ref="A1:AH269"/>
  <sheetViews>
    <sheetView showZeros="0" topLeftCell="A226" zoomScale="145" zoomScaleNormal="145" zoomScaleSheetLayoutView="145" zoomScalePageLayoutView="115" workbookViewId="0">
      <selection activeCell="B235" sqref="B235:AB235"/>
    </sheetView>
  </sheetViews>
  <sheetFormatPr defaultColWidth="2.453125" defaultRowHeight="12.75" customHeight="1" x14ac:dyDescent="0.2"/>
  <cols>
    <col min="1" max="1" width="2.453125" style="1" customWidth="1"/>
    <col min="2" max="11" width="2.453125" style="1"/>
    <col min="12" max="12" width="2.453125" style="1" customWidth="1"/>
    <col min="13" max="13" width="2.453125" style="1"/>
    <col min="14" max="14" width="2.453125" style="1" customWidth="1"/>
    <col min="15" max="15" width="2.453125" style="1"/>
    <col min="16" max="16" width="2.453125" style="1" customWidth="1"/>
    <col min="17" max="24" width="2.453125" style="1"/>
    <col min="25" max="25" width="2.453125" style="1" customWidth="1"/>
    <col min="26" max="26" width="2.453125" style="1"/>
    <col min="27" max="27" width="2.453125" style="1" customWidth="1"/>
    <col min="28" max="33" width="2.453125" style="1"/>
    <col min="34" max="34" width="2.453125" style="1" customWidth="1"/>
    <col min="35" max="16384" width="2.453125" style="1"/>
  </cols>
  <sheetData>
    <row r="1" spans="1:34" ht="18.75" customHeight="1" x14ac:dyDescent="0.2">
      <c r="A1" s="273" t="s">
        <v>151</v>
      </c>
      <c r="B1" s="273"/>
      <c r="C1" s="273"/>
      <c r="D1" s="273"/>
      <c r="E1" s="273"/>
      <c r="F1" s="273"/>
      <c r="G1" s="273"/>
      <c r="H1" s="273"/>
      <c r="I1" s="273"/>
      <c r="J1" s="273"/>
      <c r="K1" s="273"/>
      <c r="L1" s="273"/>
      <c r="M1" s="273"/>
      <c r="N1" s="273"/>
      <c r="O1" s="273"/>
      <c r="P1" s="273"/>
      <c r="R1" s="274" t="s">
        <v>51</v>
      </c>
      <c r="S1" s="275"/>
      <c r="T1" s="275"/>
      <c r="U1" s="275"/>
      <c r="V1" s="275"/>
      <c r="W1" s="276"/>
      <c r="X1" s="271"/>
      <c r="Y1" s="272"/>
      <c r="Z1" s="272"/>
      <c r="AA1" s="272"/>
      <c r="AB1" s="4" t="s">
        <v>4</v>
      </c>
      <c r="AC1" s="77"/>
      <c r="AD1" s="77"/>
      <c r="AE1" s="4" t="s">
        <v>7</v>
      </c>
      <c r="AF1" s="77"/>
      <c r="AG1" s="77"/>
      <c r="AH1" s="5" t="s">
        <v>8</v>
      </c>
    </row>
    <row r="2" spans="1:34" ht="7.5" customHeight="1" x14ac:dyDescent="0.2"/>
    <row r="3" spans="1:34" ht="12.75" customHeight="1" x14ac:dyDescent="0.2">
      <c r="A3" s="94" t="s">
        <v>185</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row>
    <row r="4" spans="1:34" ht="12.75" customHeight="1" x14ac:dyDescent="0.2">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row>
    <row r="5" spans="1:34" ht="12.75" customHeight="1" x14ac:dyDescent="0.2">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row>
    <row r="6" spans="1:34" ht="12.75" customHeight="1" x14ac:dyDescent="0.2">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row>
    <row r="7" spans="1:34" ht="12.75"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row>
    <row r="8" spans="1:34" ht="7.5" customHeight="1" x14ac:dyDescent="0.2"/>
    <row r="9" spans="1:34" ht="22.5" customHeight="1" x14ac:dyDescent="0.2">
      <c r="A9" s="180" t="s">
        <v>64</v>
      </c>
      <c r="B9" s="180"/>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row>
    <row r="10" spans="1:34" ht="7.5" customHeight="1" x14ac:dyDescent="0.2"/>
    <row r="11" spans="1:34" ht="15" customHeight="1" x14ac:dyDescent="0.2">
      <c r="A11" s="277" t="s">
        <v>91</v>
      </c>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9"/>
    </row>
    <row r="12" spans="1:34" ht="12.75" customHeight="1" x14ac:dyDescent="0.2">
      <c r="A12" s="217" t="s">
        <v>63</v>
      </c>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9"/>
    </row>
    <row r="13" spans="1:34" ht="12.75" customHeight="1" x14ac:dyDescent="0.2">
      <c r="A13" s="265"/>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266"/>
    </row>
    <row r="14" spans="1:34" ht="12.75" customHeight="1" x14ac:dyDescent="0.2">
      <c r="A14" s="265"/>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266"/>
    </row>
    <row r="15" spans="1:34" ht="12.75" customHeight="1" x14ac:dyDescent="0.2">
      <c r="A15" s="220"/>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2"/>
    </row>
    <row r="16" spans="1:34" ht="7.5" customHeight="1" thickBot="1" x14ac:dyDescent="0.25"/>
    <row r="17" spans="1:34" ht="15" customHeight="1" x14ac:dyDescent="0.2">
      <c r="A17" s="255" t="s">
        <v>16</v>
      </c>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7"/>
    </row>
    <row r="18" spans="1:34" ht="12.75" customHeight="1" x14ac:dyDescent="0.2">
      <c r="A18" s="267" t="s">
        <v>18</v>
      </c>
      <c r="B18" s="218"/>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68"/>
    </row>
    <row r="19" spans="1:34" ht="12.75" customHeight="1" x14ac:dyDescent="0.2">
      <c r="A19" s="269"/>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270"/>
    </row>
    <row r="20" spans="1:34" ht="12.75" customHeight="1" x14ac:dyDescent="0.2">
      <c r="A20" s="269"/>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270"/>
    </row>
    <row r="21" spans="1:34" ht="12.75" customHeight="1" x14ac:dyDescent="0.2">
      <c r="A21" s="269"/>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270"/>
    </row>
    <row r="22" spans="1:34" ht="12.75" customHeight="1" x14ac:dyDescent="0.2">
      <c r="A22" s="269"/>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270"/>
    </row>
    <row r="23" spans="1:34" ht="12.75" customHeight="1" x14ac:dyDescent="0.2">
      <c r="A23" s="269"/>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270"/>
    </row>
    <row r="24" spans="1:34" ht="12.75" customHeight="1" x14ac:dyDescent="0.2">
      <c r="A24" s="269"/>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270"/>
    </row>
    <row r="25" spans="1:34" ht="12.75" customHeight="1" x14ac:dyDescent="0.2">
      <c r="A25" s="7" t="s">
        <v>17</v>
      </c>
      <c r="B25" s="231" t="s">
        <v>52</v>
      </c>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ht="12.75" customHeight="1" x14ac:dyDescent="0.2">
      <c r="A26" s="7"/>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2"/>
    </row>
    <row r="27" spans="1:34" ht="12.75" customHeight="1" x14ac:dyDescent="0.2">
      <c r="A27" s="8" t="s">
        <v>53</v>
      </c>
      <c r="B27" s="231" t="s">
        <v>54</v>
      </c>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2"/>
    </row>
    <row r="28" spans="1:34" ht="12.75" customHeight="1" x14ac:dyDescent="0.2">
      <c r="A28" s="7"/>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2"/>
    </row>
    <row r="29" spans="1:34" ht="12.75" customHeight="1" x14ac:dyDescent="0.2">
      <c r="A29" s="8" t="s">
        <v>55</v>
      </c>
      <c r="B29" s="231" t="s">
        <v>56</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2"/>
    </row>
    <row r="30" spans="1:34" ht="12.75" customHeight="1" x14ac:dyDescent="0.2">
      <c r="A30" s="7"/>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2"/>
    </row>
    <row r="31" spans="1:34" ht="12.75" customHeight="1" x14ac:dyDescent="0.2">
      <c r="A31" s="8" t="s">
        <v>57</v>
      </c>
      <c r="B31" s="231" t="s">
        <v>58</v>
      </c>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2"/>
    </row>
    <row r="32" spans="1:34" ht="12.75" customHeight="1" x14ac:dyDescent="0.2">
      <c r="A32" s="8"/>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2"/>
    </row>
    <row r="33" spans="1:34" ht="12.75" customHeight="1" x14ac:dyDescent="0.2">
      <c r="A33" s="8" t="s">
        <v>59</v>
      </c>
      <c r="B33" s="231" t="s">
        <v>60</v>
      </c>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2"/>
    </row>
    <row r="34" spans="1:34" ht="12.75" customHeight="1" x14ac:dyDescent="0.2">
      <c r="A34" s="7"/>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2"/>
    </row>
    <row r="35" spans="1:34" ht="12.75" customHeight="1" x14ac:dyDescent="0.2">
      <c r="A35" s="8" t="s">
        <v>61</v>
      </c>
      <c r="B35" s="231" t="s">
        <v>62</v>
      </c>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2"/>
    </row>
    <row r="36" spans="1:34" ht="12.75" customHeight="1" x14ac:dyDescent="0.2">
      <c r="A36" s="7"/>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2"/>
    </row>
    <row r="37" spans="1:34" ht="5.25" customHeight="1" x14ac:dyDescent="0.2">
      <c r="A37" s="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5"/>
    </row>
    <row r="38" spans="1:34" ht="12.75" customHeight="1" x14ac:dyDescent="0.2">
      <c r="A38" s="258" t="s">
        <v>202</v>
      </c>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2"/>
    </row>
    <row r="39" spans="1:34" ht="12.75" customHeight="1" x14ac:dyDescent="0.2">
      <c r="A39" s="258"/>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2"/>
    </row>
    <row r="40" spans="1:34" ht="5.25" customHeight="1" thickBot="1" x14ac:dyDescent="0.25">
      <c r="A40" s="59"/>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7"/>
    </row>
    <row r="41" spans="1:34" ht="5.25" customHeight="1" x14ac:dyDescent="0.2"/>
    <row r="42" spans="1:34" ht="12.75" customHeight="1" x14ac:dyDescent="0.2">
      <c r="A42" s="241" t="s">
        <v>201</v>
      </c>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row>
    <row r="43" spans="1:34" ht="12.75" customHeight="1" x14ac:dyDescent="0.2">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row>
    <row r="44" spans="1:34" ht="12.75" customHeight="1" x14ac:dyDescent="0.2">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row>
    <row r="45" spans="1:34" ht="12.75" customHeight="1" x14ac:dyDescent="0.2">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row>
    <row r="46" spans="1:34" ht="12.75" customHeight="1" x14ac:dyDescent="0.2">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row>
    <row r="47" spans="1:34" ht="12.75" customHeight="1" x14ac:dyDescent="0.2">
      <c r="A47" s="94"/>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row>
    <row r="48" spans="1:34" ht="12.75" customHeight="1" x14ac:dyDescent="0.2">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row>
    <row r="49" spans="1:34" ht="12.75" customHeight="1" x14ac:dyDescent="0.2">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row>
    <row r="50" spans="1:34" ht="12.75" customHeight="1" x14ac:dyDescent="0.2">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row>
    <row r="51" spans="1:34" ht="7.5" customHeight="1" thickBot="1" x14ac:dyDescent="0.25"/>
    <row r="52" spans="1:34" ht="18.75" customHeight="1" x14ac:dyDescent="0.2">
      <c r="A52" s="255" t="s">
        <v>184</v>
      </c>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7"/>
    </row>
    <row r="53" spans="1:34" ht="18.75" customHeight="1" x14ac:dyDescent="0.2">
      <c r="A53" s="251" t="s">
        <v>65</v>
      </c>
      <c r="B53" s="252"/>
      <c r="C53" s="253"/>
      <c r="D53" s="3" t="s">
        <v>0</v>
      </c>
      <c r="E53" s="190"/>
      <c r="F53" s="190"/>
      <c r="G53" s="190"/>
      <c r="H53" s="190"/>
      <c r="I53" s="190"/>
      <c r="J53" s="190"/>
      <c r="K53" s="190"/>
      <c r="L53" s="191"/>
      <c r="M53" s="254" t="s">
        <v>31</v>
      </c>
      <c r="N53" s="252"/>
      <c r="O53" s="253"/>
      <c r="P53" s="192"/>
      <c r="Q53" s="190"/>
      <c r="R53" s="190"/>
      <c r="S53" s="190"/>
      <c r="T53" s="190"/>
      <c r="U53" s="190"/>
      <c r="V53" s="190"/>
      <c r="W53" s="191"/>
      <c r="X53" s="254" t="s">
        <v>30</v>
      </c>
      <c r="Y53" s="252"/>
      <c r="Z53" s="253"/>
      <c r="AA53" s="192"/>
      <c r="AB53" s="190"/>
      <c r="AC53" s="190"/>
      <c r="AD53" s="190"/>
      <c r="AE53" s="190"/>
      <c r="AF53" s="190"/>
      <c r="AG53" s="190"/>
      <c r="AH53" s="191"/>
    </row>
    <row r="54" spans="1:34" ht="18.75" customHeight="1" x14ac:dyDescent="0.2">
      <c r="A54" s="238" t="s">
        <v>1</v>
      </c>
      <c r="B54" s="239"/>
      <c r="C54" s="240"/>
      <c r="D54" s="192"/>
      <c r="E54" s="190"/>
      <c r="F54" s="190"/>
      <c r="G54" s="190"/>
      <c r="H54" s="190"/>
      <c r="I54" s="190"/>
      <c r="J54" s="190"/>
      <c r="K54" s="190"/>
      <c r="L54" s="190"/>
      <c r="M54" s="190"/>
      <c r="N54" s="190"/>
      <c r="O54" s="190"/>
      <c r="P54" s="190"/>
      <c r="Q54" s="190"/>
      <c r="R54" s="190"/>
      <c r="S54" s="190"/>
      <c r="T54" s="190"/>
      <c r="U54" s="190"/>
      <c r="V54" s="190"/>
      <c r="W54" s="190"/>
      <c r="X54" s="190"/>
      <c r="Y54" s="190"/>
      <c r="Z54" s="191"/>
      <c r="AA54" s="245" t="s">
        <v>66</v>
      </c>
      <c r="AB54" s="246"/>
      <c r="AC54" s="246"/>
      <c r="AD54" s="246"/>
      <c r="AE54" s="247"/>
      <c r="AF54" s="235"/>
      <c r="AG54" s="236"/>
      <c r="AH54" s="237"/>
    </row>
    <row r="55" spans="1:34" ht="18.75" customHeight="1" x14ac:dyDescent="0.2">
      <c r="A55" s="243" t="s">
        <v>92</v>
      </c>
      <c r="B55" s="90"/>
      <c r="C55" s="244"/>
      <c r="D55" s="192"/>
      <c r="E55" s="190"/>
      <c r="F55" s="190"/>
      <c r="G55" s="190"/>
      <c r="H55" s="190"/>
      <c r="I55" s="190"/>
      <c r="J55" s="190"/>
      <c r="K55" s="190"/>
      <c r="L55" s="190"/>
      <c r="M55" s="190"/>
      <c r="N55" s="190"/>
      <c r="O55" s="190"/>
      <c r="P55" s="190"/>
      <c r="Q55" s="190"/>
      <c r="R55" s="190"/>
      <c r="S55" s="190"/>
      <c r="T55" s="190"/>
      <c r="U55" s="190"/>
      <c r="V55" s="190"/>
      <c r="W55" s="190"/>
      <c r="X55" s="190"/>
      <c r="Y55" s="190"/>
      <c r="Z55" s="191"/>
      <c r="AA55" s="248"/>
      <c r="AB55" s="249"/>
      <c r="AC55" s="249"/>
      <c r="AD55" s="249"/>
      <c r="AE55" s="250"/>
      <c r="AF55" s="238"/>
      <c r="AG55" s="239"/>
      <c r="AH55" s="240"/>
    </row>
    <row r="56" spans="1:34" ht="14.25" customHeight="1" x14ac:dyDescent="0.2">
      <c r="A56" s="280" t="s">
        <v>100</v>
      </c>
      <c r="B56" s="280"/>
      <c r="C56" s="280"/>
      <c r="D56" s="280"/>
      <c r="E56" s="280"/>
      <c r="F56" s="280"/>
      <c r="G56" s="280"/>
      <c r="H56" s="280"/>
      <c r="I56" s="280"/>
      <c r="J56" s="280"/>
      <c r="K56" s="280"/>
      <c r="L56" s="280"/>
      <c r="M56" s="280"/>
      <c r="N56" s="280"/>
      <c r="O56" s="280"/>
      <c r="P56" s="280"/>
      <c r="Q56" s="280"/>
      <c r="R56" s="280"/>
      <c r="S56" s="280"/>
    </row>
    <row r="57" spans="1:34" ht="7.5" customHeight="1" x14ac:dyDescent="0.2">
      <c r="A57" s="9"/>
      <c r="B57" s="9"/>
      <c r="C57" s="9"/>
      <c r="D57" s="9"/>
      <c r="E57" s="9"/>
      <c r="F57" s="9"/>
      <c r="G57" s="9"/>
      <c r="H57" s="9"/>
      <c r="I57" s="9"/>
      <c r="J57" s="9"/>
      <c r="K57" s="9"/>
      <c r="L57" s="9"/>
      <c r="M57" s="9"/>
      <c r="N57" s="9"/>
      <c r="O57" s="9"/>
      <c r="P57" s="9"/>
      <c r="Q57" s="9"/>
      <c r="R57" s="9"/>
      <c r="S57" s="9"/>
    </row>
    <row r="58" spans="1:34" ht="18.75" customHeight="1" x14ac:dyDescent="0.2">
      <c r="A58" s="74" t="s">
        <v>160</v>
      </c>
      <c r="B58" s="74"/>
      <c r="C58" s="74"/>
      <c r="D58" s="74"/>
      <c r="E58" s="74"/>
      <c r="F58" s="74"/>
      <c r="G58" s="75"/>
      <c r="H58" s="75"/>
      <c r="I58" s="75"/>
      <c r="J58" s="75"/>
      <c r="K58" s="75"/>
      <c r="L58" s="75"/>
      <c r="M58" s="74" t="s">
        <v>161</v>
      </c>
      <c r="N58" s="74"/>
      <c r="O58" s="74"/>
      <c r="P58" s="74"/>
      <c r="Q58" s="74"/>
      <c r="R58" s="74"/>
      <c r="S58" s="74"/>
      <c r="T58" s="74"/>
      <c r="U58" s="74"/>
      <c r="V58" s="76"/>
      <c r="W58" s="77"/>
      <c r="X58" s="77"/>
      <c r="Y58" s="77"/>
      <c r="Z58" s="77"/>
      <c r="AA58" s="77"/>
      <c r="AB58" s="77"/>
      <c r="AC58" s="77"/>
      <c r="AD58" s="77"/>
      <c r="AE58" s="77"/>
      <c r="AF58" s="77"/>
      <c r="AG58" s="77"/>
      <c r="AH58" s="78"/>
    </row>
    <row r="59" spans="1:34" ht="15" customHeight="1" x14ac:dyDescent="0.2">
      <c r="P59" s="9"/>
      <c r="Q59" s="9"/>
      <c r="R59" s="9"/>
      <c r="S59" s="9"/>
    </row>
    <row r="60" spans="1:34" ht="6.75" customHeight="1" x14ac:dyDescent="0.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4" ht="18.75" customHeight="1" x14ac:dyDescent="0.2">
      <c r="A61" s="242" t="s">
        <v>32</v>
      </c>
      <c r="B61" s="242"/>
      <c r="C61" s="242"/>
      <c r="D61" s="242"/>
      <c r="E61" s="242"/>
      <c r="F61" s="233" t="s">
        <v>70</v>
      </c>
      <c r="G61" s="233"/>
      <c r="H61" s="233"/>
      <c r="I61" s="233"/>
      <c r="J61" s="233"/>
      <c r="K61" s="233"/>
      <c r="L61" s="264" t="s">
        <v>71</v>
      </c>
      <c r="M61" s="264"/>
      <c r="N61" s="264"/>
      <c r="O61" s="264"/>
      <c r="P61" s="264"/>
      <c r="Q61" s="234" t="s">
        <v>70</v>
      </c>
      <c r="R61" s="234"/>
      <c r="S61" s="234"/>
      <c r="T61" s="234"/>
      <c r="U61" s="234"/>
      <c r="V61" s="234"/>
      <c r="W61" s="234" t="s">
        <v>70</v>
      </c>
      <c r="X61" s="234"/>
      <c r="Y61" s="234"/>
      <c r="Z61" s="234"/>
      <c r="AA61" s="234"/>
      <c r="AB61" s="234"/>
      <c r="AC61" s="234" t="s">
        <v>70</v>
      </c>
      <c r="AD61" s="234"/>
      <c r="AE61" s="234"/>
      <c r="AF61" s="234"/>
      <c r="AG61" s="234"/>
      <c r="AH61" s="234"/>
    </row>
    <row r="62" spans="1:34" ht="12.75" customHeight="1" x14ac:dyDescent="0.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34" ht="18.75" customHeight="1" x14ac:dyDescent="0.2">
      <c r="A63" s="95" t="s">
        <v>123</v>
      </c>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7"/>
    </row>
    <row r="64" spans="1:34" ht="7.5" customHeight="1" x14ac:dyDescent="0.2"/>
    <row r="65" spans="1:34" ht="18.75" customHeight="1" x14ac:dyDescent="0.2">
      <c r="A65" s="297" t="s">
        <v>76</v>
      </c>
      <c r="B65" s="298"/>
      <c r="C65" s="298"/>
      <c r="D65" s="298"/>
      <c r="E65" s="298"/>
      <c r="F65" s="298"/>
      <c r="G65" s="298"/>
      <c r="H65" s="299"/>
      <c r="I65" s="303" t="s">
        <v>77</v>
      </c>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5"/>
    </row>
    <row r="66" spans="1:34" ht="12.75" customHeight="1" x14ac:dyDescent="0.2">
      <c r="A66" s="300"/>
      <c r="B66" s="301"/>
      <c r="C66" s="301"/>
      <c r="D66" s="301"/>
      <c r="E66" s="301"/>
      <c r="F66" s="301"/>
      <c r="G66" s="301"/>
      <c r="H66" s="302"/>
      <c r="I66" s="306" t="s">
        <v>34</v>
      </c>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8"/>
    </row>
    <row r="67" spans="1:34" ht="7.5" customHeight="1" thickBot="1" x14ac:dyDescent="0.25"/>
    <row r="68" spans="1:34" ht="18.75" customHeight="1" thickBot="1" x14ac:dyDescent="0.25">
      <c r="A68" s="62" t="s">
        <v>97</v>
      </c>
      <c r="B68" s="63"/>
      <c r="C68" s="63"/>
      <c r="D68" s="63"/>
      <c r="E68" s="64"/>
    </row>
    <row r="69" spans="1:34" ht="12.75" customHeight="1" x14ac:dyDescent="0.2">
      <c r="A69" s="20"/>
      <c r="B69" s="37" t="s">
        <v>3</v>
      </c>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2"/>
    </row>
    <row r="70" spans="1:34" ht="7.5" customHeight="1" x14ac:dyDescent="0.2">
      <c r="A70" s="14"/>
      <c r="AH70" s="6"/>
    </row>
    <row r="71" spans="1:34" ht="13.5" customHeight="1" x14ac:dyDescent="0.2">
      <c r="A71" s="14"/>
      <c r="B71" s="1" t="s">
        <v>101</v>
      </c>
      <c r="M71" s="1" t="s">
        <v>98</v>
      </c>
      <c r="W71" s="91" t="s">
        <v>14</v>
      </c>
      <c r="X71" s="92"/>
      <c r="Y71" s="92"/>
      <c r="Z71" s="92"/>
      <c r="AA71" s="93"/>
      <c r="AH71" s="6"/>
    </row>
    <row r="72" spans="1:34" ht="18.75" customHeight="1" x14ac:dyDescent="0.2">
      <c r="A72" s="14"/>
      <c r="B72" s="282"/>
      <c r="C72" s="283"/>
      <c r="D72" s="283"/>
      <c r="E72" s="283"/>
      <c r="F72" s="283"/>
      <c r="G72" s="283"/>
      <c r="H72" s="283"/>
      <c r="I72" s="283"/>
      <c r="J72" s="51"/>
      <c r="L72" s="1" t="s">
        <v>9</v>
      </c>
      <c r="N72" s="281">
        <v>12000</v>
      </c>
      <c r="O72" s="281"/>
      <c r="P72" s="281"/>
      <c r="Q72" s="1" t="s">
        <v>104</v>
      </c>
      <c r="U72" s="1" t="s">
        <v>13</v>
      </c>
      <c r="W72" s="108">
        <f>ROUND(B72*N72/10000,-1)</f>
        <v>0</v>
      </c>
      <c r="X72" s="109"/>
      <c r="Y72" s="109"/>
      <c r="Z72" s="109"/>
      <c r="AA72" s="11" t="s">
        <v>11</v>
      </c>
      <c r="AH72" s="6"/>
    </row>
    <row r="73" spans="1:34" ht="18.75" customHeight="1" x14ac:dyDescent="0.2">
      <c r="A73" s="14"/>
      <c r="B73" s="284"/>
      <c r="C73" s="285"/>
      <c r="D73" s="285"/>
      <c r="E73" s="285"/>
      <c r="F73" s="285"/>
      <c r="G73" s="285"/>
      <c r="H73" s="285"/>
      <c r="I73" s="285"/>
      <c r="J73" s="50" t="s">
        <v>10</v>
      </c>
      <c r="L73" s="1" t="s">
        <v>9</v>
      </c>
      <c r="N73" s="261">
        <v>950</v>
      </c>
      <c r="O73" s="261"/>
      <c r="P73" s="261"/>
      <c r="Q73" s="1" t="s">
        <v>104</v>
      </c>
      <c r="U73" s="1" t="s">
        <v>13</v>
      </c>
      <c r="W73" s="108">
        <f>ROUND(B72*N73/10000,-1)</f>
        <v>0</v>
      </c>
      <c r="X73" s="109"/>
      <c r="Y73" s="109"/>
      <c r="Z73" s="109"/>
      <c r="AA73" s="11" t="s">
        <v>11</v>
      </c>
      <c r="AH73" s="6"/>
    </row>
    <row r="74" spans="1:34" ht="11.25" customHeight="1" thickBot="1" x14ac:dyDescent="0.25">
      <c r="A74" s="14"/>
      <c r="W74" s="9" t="s">
        <v>105</v>
      </c>
      <c r="AH74" s="6"/>
    </row>
    <row r="75" spans="1:34" ht="18.75" customHeight="1" x14ac:dyDescent="0.2">
      <c r="A75" s="14"/>
      <c r="B75" s="19" t="s">
        <v>5</v>
      </c>
      <c r="AC75" s="98" t="s">
        <v>2</v>
      </c>
      <c r="AD75" s="99"/>
      <c r="AE75" s="99"/>
      <c r="AF75" s="99"/>
      <c r="AG75" s="99"/>
      <c r="AH75" s="100"/>
    </row>
    <row r="76" spans="1:34" ht="13.5" customHeight="1" x14ac:dyDescent="0.2">
      <c r="A76" s="14"/>
      <c r="B76" s="1" t="s">
        <v>102</v>
      </c>
      <c r="M76" s="1" t="s">
        <v>99</v>
      </c>
      <c r="N76" s="38"/>
      <c r="O76" s="38"/>
      <c r="P76" s="38"/>
      <c r="W76" s="91" t="s">
        <v>14</v>
      </c>
      <c r="X76" s="92"/>
      <c r="Y76" s="92"/>
      <c r="Z76" s="92"/>
      <c r="AA76" s="93"/>
      <c r="AC76" s="101" t="s">
        <v>106</v>
      </c>
      <c r="AD76" s="92"/>
      <c r="AE76" s="92"/>
      <c r="AF76" s="92"/>
      <c r="AG76" s="92"/>
      <c r="AH76" s="102"/>
    </row>
    <row r="77" spans="1:34" ht="18.75" customHeight="1" thickBot="1" x14ac:dyDescent="0.25">
      <c r="A77" s="16"/>
      <c r="B77" s="287"/>
      <c r="C77" s="288"/>
      <c r="D77" s="288"/>
      <c r="E77" s="288"/>
      <c r="F77" s="288"/>
      <c r="G77" s="288"/>
      <c r="H77" s="288"/>
      <c r="I77" s="288"/>
      <c r="J77" s="39" t="s">
        <v>10</v>
      </c>
      <c r="K77" s="17"/>
      <c r="L77" s="17" t="s">
        <v>9</v>
      </c>
      <c r="M77" s="17"/>
      <c r="N77" s="286">
        <v>60</v>
      </c>
      <c r="O77" s="286"/>
      <c r="P77" s="286"/>
      <c r="Q77" s="17" t="s">
        <v>11</v>
      </c>
      <c r="R77" s="17"/>
      <c r="S77" s="17"/>
      <c r="T77" s="17"/>
      <c r="U77" s="17" t="s">
        <v>13</v>
      </c>
      <c r="V77" s="17"/>
      <c r="W77" s="289">
        <f>ROUND(B77*N77,-1)</f>
        <v>0</v>
      </c>
      <c r="X77" s="290"/>
      <c r="Y77" s="290"/>
      <c r="Z77" s="290"/>
      <c r="AA77" s="39" t="s">
        <v>11</v>
      </c>
      <c r="AB77" s="17"/>
      <c r="AC77" s="103">
        <f>W72+W73+W77</f>
        <v>0</v>
      </c>
      <c r="AD77" s="104"/>
      <c r="AE77" s="104"/>
      <c r="AF77" s="104"/>
      <c r="AG77" s="104"/>
      <c r="AH77" s="24" t="s">
        <v>11</v>
      </c>
    </row>
    <row r="78" spans="1:34" ht="7.5" customHeight="1" thickBot="1" x14ac:dyDescent="0.25"/>
    <row r="79" spans="1:34" ht="18.75" customHeight="1" thickBot="1" x14ac:dyDescent="0.25">
      <c r="A79" s="62" t="s">
        <v>6</v>
      </c>
      <c r="B79" s="63"/>
      <c r="C79" s="63"/>
      <c r="D79" s="63"/>
      <c r="E79" s="64"/>
    </row>
    <row r="80" spans="1:34" ht="18.75" customHeight="1" x14ac:dyDescent="0.2">
      <c r="A80" s="20"/>
      <c r="B80" s="65" t="s">
        <v>107</v>
      </c>
      <c r="C80" s="65"/>
      <c r="D80" s="65"/>
      <c r="E80" s="65"/>
      <c r="F80" s="65"/>
      <c r="G80" s="65"/>
      <c r="H80" s="65"/>
      <c r="I80" s="66"/>
      <c r="J80" s="105" t="s">
        <v>121</v>
      </c>
      <c r="K80" s="106"/>
      <c r="L80" s="106"/>
      <c r="M80" s="107"/>
      <c r="N80" s="430" t="s">
        <v>70</v>
      </c>
      <c r="O80" s="431"/>
      <c r="P80" s="431"/>
      <c r="Q80" s="431"/>
      <c r="R80" s="431"/>
      <c r="S80" s="432"/>
      <c r="T80" s="21"/>
      <c r="U80" s="21"/>
      <c r="V80" s="21"/>
      <c r="W80" s="21"/>
      <c r="X80" s="21"/>
      <c r="Y80" s="21"/>
      <c r="Z80" s="21"/>
      <c r="AA80" s="21"/>
      <c r="AB80" s="21"/>
      <c r="AC80" s="21"/>
      <c r="AD80" s="21"/>
      <c r="AE80" s="21"/>
      <c r="AF80" s="21"/>
      <c r="AG80" s="21"/>
      <c r="AH80" s="22"/>
    </row>
    <row r="81" spans="1:34" ht="13.5" customHeight="1" x14ac:dyDescent="0.2">
      <c r="A81" s="14"/>
      <c r="B81" s="1" t="s">
        <v>122</v>
      </c>
      <c r="M81" s="1" t="s">
        <v>98</v>
      </c>
      <c r="W81" s="91" t="s">
        <v>14</v>
      </c>
      <c r="X81" s="92"/>
      <c r="Y81" s="92"/>
      <c r="Z81" s="92"/>
      <c r="AA81" s="93"/>
      <c r="AH81" s="6"/>
    </row>
    <row r="82" spans="1:34" ht="18.75" customHeight="1" x14ac:dyDescent="0.2">
      <c r="A82" s="14"/>
      <c r="B82" s="259"/>
      <c r="C82" s="260"/>
      <c r="D82" s="260"/>
      <c r="E82" s="260"/>
      <c r="F82" s="260"/>
      <c r="G82" s="260"/>
      <c r="H82" s="260"/>
      <c r="I82" s="260"/>
      <c r="J82" s="11" t="s">
        <v>10</v>
      </c>
      <c r="L82" s="1" t="s">
        <v>9</v>
      </c>
      <c r="N82" s="261">
        <v>3000</v>
      </c>
      <c r="O82" s="261"/>
      <c r="P82" s="261"/>
      <c r="Q82" s="1" t="s">
        <v>104</v>
      </c>
      <c r="U82" s="1" t="s">
        <v>13</v>
      </c>
      <c r="W82" s="108">
        <f>ROUND(B82*N82/10000,-1)</f>
        <v>0</v>
      </c>
      <c r="X82" s="109"/>
      <c r="Y82" s="109"/>
      <c r="Z82" s="109"/>
      <c r="AA82" s="11" t="s">
        <v>11</v>
      </c>
      <c r="AH82" s="6"/>
    </row>
    <row r="83" spans="1:34" ht="11.25" customHeight="1" x14ac:dyDescent="0.2">
      <c r="A83" s="14"/>
      <c r="B83" s="9" t="s">
        <v>153</v>
      </c>
      <c r="W83" s="9" t="s">
        <v>105</v>
      </c>
      <c r="AH83" s="6"/>
    </row>
    <row r="84" spans="1:34" ht="7.5" customHeight="1" x14ac:dyDescent="0.2">
      <c r="A84" s="14"/>
      <c r="AH84" s="6"/>
    </row>
    <row r="85" spans="1:34" ht="18.75" customHeight="1" x14ac:dyDescent="0.2">
      <c r="A85" s="14"/>
      <c r="B85" s="70" t="s">
        <v>108</v>
      </c>
      <c r="C85" s="70"/>
      <c r="D85" s="70"/>
      <c r="E85" s="70"/>
      <c r="F85" s="70"/>
      <c r="G85" s="70"/>
      <c r="H85" s="70"/>
      <c r="I85" s="71"/>
      <c r="J85" s="91" t="s">
        <v>121</v>
      </c>
      <c r="K85" s="92"/>
      <c r="L85" s="92"/>
      <c r="M85" s="93"/>
      <c r="N85" s="427" t="s">
        <v>70</v>
      </c>
      <c r="O85" s="428"/>
      <c r="P85" s="428"/>
      <c r="Q85" s="428"/>
      <c r="R85" s="428"/>
      <c r="S85" s="429"/>
      <c r="AH85" s="6"/>
    </row>
    <row r="86" spans="1:34" ht="18.75" customHeight="1" x14ac:dyDescent="0.2">
      <c r="A86" s="14"/>
      <c r="B86" s="262" t="s">
        <v>196</v>
      </c>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6"/>
    </row>
    <row r="87" spans="1:34" s="13" customFormat="1" ht="18.75" customHeight="1" x14ac:dyDescent="0.2">
      <c r="A87" s="40"/>
      <c r="O87" s="110" t="s">
        <v>106</v>
      </c>
      <c r="P87" s="111"/>
      <c r="Q87" s="111"/>
      <c r="R87" s="111"/>
      <c r="S87" s="112"/>
      <c r="T87" s="141">
        <f>Y180</f>
        <v>0</v>
      </c>
      <c r="U87" s="142"/>
      <c r="V87" s="142"/>
      <c r="W87" s="142"/>
      <c r="X87" s="142"/>
      <c r="Y87" s="142"/>
      <c r="Z87" s="142"/>
      <c r="AA87" s="34" t="s">
        <v>11</v>
      </c>
      <c r="AH87" s="41"/>
    </row>
    <row r="88" spans="1:34" ht="7.5" customHeight="1" x14ac:dyDescent="0.2">
      <c r="A88" s="14"/>
      <c r="AH88" s="6"/>
    </row>
    <row r="89" spans="1:34" ht="18.75" customHeight="1" x14ac:dyDescent="0.2">
      <c r="A89" s="14"/>
      <c r="B89" s="70" t="s">
        <v>109</v>
      </c>
      <c r="C89" s="70"/>
      <c r="D89" s="70"/>
      <c r="E89" s="70"/>
      <c r="F89" s="70"/>
      <c r="G89" s="70"/>
      <c r="H89" s="70"/>
      <c r="I89" s="71"/>
      <c r="J89" s="91" t="s">
        <v>121</v>
      </c>
      <c r="K89" s="92"/>
      <c r="L89" s="92"/>
      <c r="M89" s="93"/>
      <c r="N89" s="427" t="s">
        <v>70</v>
      </c>
      <c r="O89" s="428"/>
      <c r="P89" s="428"/>
      <c r="Q89" s="428"/>
      <c r="R89" s="428"/>
      <c r="S89" s="429"/>
      <c r="AC89" s="32"/>
      <c r="AD89" s="32"/>
      <c r="AE89" s="32"/>
      <c r="AF89" s="32"/>
      <c r="AG89" s="32"/>
      <c r="AH89" s="42"/>
    </row>
    <row r="90" spans="1:34" ht="18.75" customHeight="1" x14ac:dyDescent="0.2">
      <c r="A90" s="14"/>
      <c r="B90" s="263" t="s">
        <v>197</v>
      </c>
      <c r="C90" s="263"/>
      <c r="D90" s="263"/>
      <c r="E90" s="263"/>
      <c r="F90" s="263"/>
      <c r="G90" s="263"/>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H90" s="43"/>
    </row>
    <row r="91" spans="1:34" s="13" customFormat="1" ht="18.75" customHeight="1" x14ac:dyDescent="0.2">
      <c r="A91" s="40"/>
      <c r="O91" s="110" t="s">
        <v>106</v>
      </c>
      <c r="P91" s="111"/>
      <c r="Q91" s="111"/>
      <c r="R91" s="111"/>
      <c r="S91" s="112"/>
      <c r="T91" s="141">
        <f>Z237</f>
        <v>0</v>
      </c>
      <c r="U91" s="142"/>
      <c r="V91" s="142"/>
      <c r="W91" s="142"/>
      <c r="X91" s="142"/>
      <c r="Y91" s="142"/>
      <c r="Z91" s="142"/>
      <c r="AA91" s="34" t="s">
        <v>11</v>
      </c>
      <c r="AC91" s="33"/>
      <c r="AH91" s="6"/>
    </row>
    <row r="92" spans="1:34" ht="7.5" customHeight="1" thickBot="1" x14ac:dyDescent="0.25">
      <c r="A92" s="16"/>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8"/>
    </row>
    <row r="93" spans="1:34" ht="26.25" customHeight="1" thickBot="1" x14ac:dyDescent="0.25">
      <c r="T93" s="143" t="s">
        <v>124</v>
      </c>
      <c r="U93" s="144"/>
      <c r="V93" s="144"/>
      <c r="W93" s="144"/>
      <c r="X93" s="144"/>
      <c r="Y93" s="144"/>
      <c r="Z93" s="145">
        <f>AC77+W82+T87+T91</f>
        <v>0</v>
      </c>
      <c r="AA93" s="146"/>
      <c r="AB93" s="146"/>
      <c r="AC93" s="146"/>
      <c r="AD93" s="146"/>
      <c r="AE93" s="146"/>
      <c r="AF93" s="146"/>
      <c r="AG93" s="146"/>
      <c r="AH93" s="26" t="s">
        <v>11</v>
      </c>
    </row>
    <row r="94" spans="1:34" ht="7.5" customHeight="1" x14ac:dyDescent="0.2"/>
    <row r="95" spans="1:34" ht="18.75" customHeight="1" x14ac:dyDescent="0.2">
      <c r="A95" s="291" t="s">
        <v>78</v>
      </c>
      <c r="B95" s="292"/>
      <c r="C95" s="292"/>
      <c r="D95" s="292"/>
      <c r="E95" s="292"/>
      <c r="F95" s="292"/>
      <c r="G95" s="292"/>
      <c r="H95" s="293"/>
      <c r="I95" s="303" t="s">
        <v>79</v>
      </c>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5"/>
    </row>
    <row r="96" spans="1:34" ht="12.75" customHeight="1" x14ac:dyDescent="0.2">
      <c r="A96" s="294"/>
      <c r="B96" s="295"/>
      <c r="C96" s="295"/>
      <c r="D96" s="295"/>
      <c r="E96" s="295"/>
      <c r="F96" s="295"/>
      <c r="G96" s="295"/>
      <c r="H96" s="296"/>
      <c r="I96" s="309" t="s">
        <v>15</v>
      </c>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10"/>
      <c r="AH96" s="311"/>
    </row>
    <row r="97" spans="1:34" ht="7.5" customHeight="1" x14ac:dyDescent="0.2"/>
    <row r="98" spans="1:34" ht="12.75" customHeight="1" x14ac:dyDescent="0.2">
      <c r="A98" s="1" t="s">
        <v>93</v>
      </c>
      <c r="B98" s="1" t="s">
        <v>186</v>
      </c>
    </row>
    <row r="99" spans="1:34" ht="12.75" customHeight="1" x14ac:dyDescent="0.2">
      <c r="B99" s="1" t="s">
        <v>166</v>
      </c>
    </row>
    <row r="100" spans="1:34" ht="7.5" customHeight="1" thickBot="1" x14ac:dyDescent="0.25"/>
    <row r="101" spans="1:34" ht="13.5" customHeight="1" x14ac:dyDescent="0.2">
      <c r="B101" s="91" t="s">
        <v>106</v>
      </c>
      <c r="C101" s="92"/>
      <c r="D101" s="92"/>
      <c r="E101" s="92"/>
      <c r="F101" s="92"/>
      <c r="G101" s="93"/>
      <c r="K101" s="91" t="s">
        <v>126</v>
      </c>
      <c r="L101" s="92"/>
      <c r="M101" s="92"/>
      <c r="N101" s="92"/>
      <c r="O101" s="92"/>
      <c r="P101" s="93"/>
      <c r="T101" s="79" t="s">
        <v>152</v>
      </c>
      <c r="U101" s="80"/>
      <c r="V101" s="80"/>
      <c r="W101" s="80"/>
      <c r="X101" s="80"/>
      <c r="Y101" s="80"/>
      <c r="Z101" s="83">
        <f>ROUND(B102*K102/12,-1)</f>
        <v>0</v>
      </c>
      <c r="AA101" s="84"/>
      <c r="AB101" s="84"/>
      <c r="AC101" s="84"/>
      <c r="AD101" s="84"/>
      <c r="AE101" s="84"/>
      <c r="AF101" s="84"/>
      <c r="AG101" s="84"/>
      <c r="AH101" s="87" t="s">
        <v>11</v>
      </c>
    </row>
    <row r="102" spans="1:34" ht="18.75" customHeight="1" thickBot="1" x14ac:dyDescent="0.25">
      <c r="B102" s="89">
        <f>Z93</f>
        <v>0</v>
      </c>
      <c r="C102" s="90"/>
      <c r="D102" s="90"/>
      <c r="E102" s="90"/>
      <c r="F102" s="90"/>
      <c r="G102" s="11" t="s">
        <v>11</v>
      </c>
      <c r="I102" s="1" t="s">
        <v>9</v>
      </c>
      <c r="K102" s="76"/>
      <c r="L102" s="77"/>
      <c r="M102" s="415" t="s">
        <v>125</v>
      </c>
      <c r="N102" s="415"/>
      <c r="O102" s="415"/>
      <c r="P102" s="416"/>
      <c r="R102" s="1" t="s">
        <v>13</v>
      </c>
      <c r="T102" s="81"/>
      <c r="U102" s="82"/>
      <c r="V102" s="82"/>
      <c r="W102" s="82"/>
      <c r="X102" s="82"/>
      <c r="Y102" s="82"/>
      <c r="Z102" s="85"/>
      <c r="AA102" s="86"/>
      <c r="AB102" s="86"/>
      <c r="AC102" s="86"/>
      <c r="AD102" s="86"/>
      <c r="AE102" s="86"/>
      <c r="AF102" s="86"/>
      <c r="AG102" s="86"/>
      <c r="AH102" s="88"/>
    </row>
    <row r="103" spans="1:34" ht="13.5" customHeight="1" x14ac:dyDescent="0.2">
      <c r="J103" s="9" t="s">
        <v>93</v>
      </c>
      <c r="K103" s="94" t="s">
        <v>127</v>
      </c>
      <c r="L103" s="94"/>
      <c r="M103" s="94"/>
      <c r="N103" s="94"/>
      <c r="O103" s="94"/>
      <c r="P103" s="94"/>
      <c r="Q103" s="94"/>
      <c r="R103" s="94"/>
      <c r="S103" s="94"/>
      <c r="Z103" s="9" t="s">
        <v>105</v>
      </c>
    </row>
    <row r="104" spans="1:34" ht="13.5" customHeight="1" x14ac:dyDescent="0.2">
      <c r="K104" s="94"/>
      <c r="L104" s="94"/>
      <c r="M104" s="94"/>
      <c r="N104" s="94"/>
      <c r="O104" s="94"/>
      <c r="P104" s="94"/>
      <c r="Q104" s="94"/>
      <c r="R104" s="94"/>
      <c r="S104" s="94"/>
      <c r="T104" s="36"/>
      <c r="U104" s="36"/>
      <c r="V104" s="36"/>
      <c r="W104" s="36"/>
      <c r="X104" s="36"/>
      <c r="Y104" s="36"/>
      <c r="Z104" s="35"/>
      <c r="AA104" s="35"/>
      <c r="AB104" s="35"/>
      <c r="AC104" s="35"/>
      <c r="AD104" s="35"/>
      <c r="AE104" s="35"/>
      <c r="AF104" s="35"/>
      <c r="AG104" s="35"/>
      <c r="AH104" s="15"/>
    </row>
    <row r="105" spans="1:34" ht="15" customHeight="1" thickBot="1" x14ac:dyDescent="0.25"/>
    <row r="106" spans="1:34" ht="18.75" customHeight="1" x14ac:dyDescent="0.2">
      <c r="A106" s="177" t="s">
        <v>103</v>
      </c>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9"/>
    </row>
    <row r="107" spans="1:34" ht="12.75" customHeight="1" x14ac:dyDescent="0.2">
      <c r="A107" s="199" t="s">
        <v>2</v>
      </c>
      <c r="B107" s="200"/>
      <c r="C107" s="205" t="s">
        <v>81</v>
      </c>
      <c r="D107" s="206"/>
      <c r="E107" s="217" t="s">
        <v>203</v>
      </c>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9"/>
      <c r="AD107" s="186" t="s">
        <v>70</v>
      </c>
      <c r="AE107" s="187"/>
      <c r="AF107" s="187"/>
      <c r="AG107" s="187"/>
      <c r="AH107" s="313"/>
    </row>
    <row r="108" spans="1:34" ht="12.75" customHeight="1" x14ac:dyDescent="0.2">
      <c r="A108" s="201"/>
      <c r="B108" s="202"/>
      <c r="C108" s="320"/>
      <c r="D108" s="321"/>
      <c r="E108" s="265"/>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266"/>
      <c r="AD108" s="317"/>
      <c r="AE108" s="318"/>
      <c r="AF108" s="318"/>
      <c r="AG108" s="318"/>
      <c r="AH108" s="319"/>
    </row>
    <row r="109" spans="1:34" ht="12.75" customHeight="1" x14ac:dyDescent="0.2">
      <c r="A109" s="201"/>
      <c r="B109" s="202"/>
      <c r="C109" s="207"/>
      <c r="D109" s="208"/>
      <c r="E109" s="220"/>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2"/>
      <c r="AD109" s="314"/>
      <c r="AE109" s="315"/>
      <c r="AF109" s="315"/>
      <c r="AG109" s="315"/>
      <c r="AH109" s="316"/>
    </row>
    <row r="110" spans="1:34" ht="12.75" customHeight="1" x14ac:dyDescent="0.2">
      <c r="A110" s="201"/>
      <c r="B110" s="202"/>
      <c r="C110" s="193" t="s">
        <v>82</v>
      </c>
      <c r="D110" s="194"/>
      <c r="E110" s="217" t="s">
        <v>204</v>
      </c>
      <c r="F110" s="218"/>
      <c r="G110" s="218"/>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9"/>
      <c r="AD110" s="186" t="s">
        <v>70</v>
      </c>
      <c r="AE110" s="187"/>
      <c r="AF110" s="187"/>
      <c r="AG110" s="187"/>
      <c r="AH110" s="313"/>
    </row>
    <row r="111" spans="1:34" ht="12.75" customHeight="1" x14ac:dyDescent="0.2">
      <c r="A111" s="201"/>
      <c r="B111" s="202"/>
      <c r="C111" s="195"/>
      <c r="D111" s="196"/>
      <c r="E111" s="265"/>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266"/>
      <c r="AD111" s="334"/>
      <c r="AE111" s="318"/>
      <c r="AF111" s="318"/>
      <c r="AG111" s="318"/>
      <c r="AH111" s="319"/>
    </row>
    <row r="112" spans="1:34" ht="12.75" customHeight="1" x14ac:dyDescent="0.2">
      <c r="A112" s="201"/>
      <c r="B112" s="202"/>
      <c r="C112" s="195"/>
      <c r="D112" s="196"/>
      <c r="E112" s="265"/>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266"/>
      <c r="AD112" s="317"/>
      <c r="AE112" s="318"/>
      <c r="AF112" s="318"/>
      <c r="AG112" s="318"/>
      <c r="AH112" s="319"/>
    </row>
    <row r="113" spans="1:34" ht="12.75" customHeight="1" x14ac:dyDescent="0.2">
      <c r="A113" s="203"/>
      <c r="B113" s="204"/>
      <c r="C113" s="197"/>
      <c r="D113" s="198"/>
      <c r="E113" s="220"/>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2"/>
      <c r="AD113" s="314"/>
      <c r="AE113" s="315"/>
      <c r="AF113" s="315"/>
      <c r="AG113" s="315"/>
      <c r="AH113" s="316"/>
    </row>
    <row r="114" spans="1:34" ht="12.75" customHeight="1" x14ac:dyDescent="0.2">
      <c r="A114" s="213" t="s">
        <v>86</v>
      </c>
      <c r="B114" s="214"/>
      <c r="C114" s="205" t="s">
        <v>83</v>
      </c>
      <c r="D114" s="206"/>
      <c r="E114" s="217" t="s">
        <v>24</v>
      </c>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9"/>
      <c r="AD114" s="312" t="s">
        <v>70</v>
      </c>
      <c r="AE114" s="187"/>
      <c r="AF114" s="187"/>
      <c r="AG114" s="187"/>
      <c r="AH114" s="313"/>
    </row>
    <row r="115" spans="1:34" ht="12.75" customHeight="1" x14ac:dyDescent="0.2">
      <c r="A115" s="215"/>
      <c r="B115" s="216"/>
      <c r="C115" s="207"/>
      <c r="D115" s="208"/>
      <c r="E115" s="220"/>
      <c r="F115" s="221"/>
      <c r="G115" s="221"/>
      <c r="H115" s="221"/>
      <c r="I115" s="221"/>
      <c r="J115" s="221"/>
      <c r="K115" s="221"/>
      <c r="L115" s="221"/>
      <c r="M115" s="221"/>
      <c r="N115" s="221"/>
      <c r="O115" s="221"/>
      <c r="P115" s="221"/>
      <c r="Q115" s="221"/>
      <c r="R115" s="221"/>
      <c r="S115" s="221"/>
      <c r="T115" s="221"/>
      <c r="U115" s="221"/>
      <c r="V115" s="221"/>
      <c r="W115" s="221"/>
      <c r="X115" s="221"/>
      <c r="Y115" s="221"/>
      <c r="Z115" s="221"/>
      <c r="AA115" s="221"/>
      <c r="AB115" s="221"/>
      <c r="AC115" s="222"/>
      <c r="AD115" s="314"/>
      <c r="AE115" s="315"/>
      <c r="AF115" s="315"/>
      <c r="AG115" s="315"/>
      <c r="AH115" s="316"/>
    </row>
    <row r="116" spans="1:34" ht="12.75" customHeight="1" x14ac:dyDescent="0.2">
      <c r="A116" s="215"/>
      <c r="B116" s="216"/>
      <c r="C116" s="193" t="s">
        <v>84</v>
      </c>
      <c r="D116" s="194"/>
      <c r="E116" s="217" t="s">
        <v>25</v>
      </c>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9"/>
      <c r="AD116" s="312" t="s">
        <v>70</v>
      </c>
      <c r="AE116" s="187"/>
      <c r="AF116" s="187"/>
      <c r="AG116" s="187"/>
      <c r="AH116" s="313"/>
    </row>
    <row r="117" spans="1:34" ht="12.75" customHeight="1" x14ac:dyDescent="0.2">
      <c r="A117" s="215"/>
      <c r="B117" s="216"/>
      <c r="C117" s="195"/>
      <c r="D117" s="196"/>
      <c r="E117" s="220"/>
      <c r="F117" s="221"/>
      <c r="G117" s="221"/>
      <c r="H117" s="221"/>
      <c r="I117" s="221"/>
      <c r="J117" s="221"/>
      <c r="K117" s="221"/>
      <c r="L117" s="221"/>
      <c r="M117" s="221"/>
      <c r="N117" s="221"/>
      <c r="O117" s="221"/>
      <c r="P117" s="221"/>
      <c r="Q117" s="221"/>
      <c r="R117" s="221"/>
      <c r="S117" s="221"/>
      <c r="T117" s="221"/>
      <c r="U117" s="221"/>
      <c r="V117" s="221"/>
      <c r="W117" s="221"/>
      <c r="X117" s="221"/>
      <c r="Y117" s="221"/>
      <c r="Z117" s="221"/>
      <c r="AA117" s="221"/>
      <c r="AB117" s="221"/>
      <c r="AC117" s="222"/>
      <c r="AD117" s="314"/>
      <c r="AE117" s="315"/>
      <c r="AF117" s="315"/>
      <c r="AG117" s="315"/>
      <c r="AH117" s="316"/>
    </row>
    <row r="118" spans="1:34" ht="12.75" customHeight="1" x14ac:dyDescent="0.2">
      <c r="A118" s="223" t="s">
        <v>85</v>
      </c>
      <c r="B118" s="224"/>
      <c r="C118" s="328">
        <v>3</v>
      </c>
      <c r="D118" s="329"/>
      <c r="E118" s="217" t="s">
        <v>19</v>
      </c>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68"/>
    </row>
    <row r="119" spans="1:34" ht="12.75" customHeight="1" x14ac:dyDescent="0.2">
      <c r="A119" s="225"/>
      <c r="B119" s="226"/>
      <c r="C119" s="330"/>
      <c r="D119" s="331"/>
      <c r="E119" s="265"/>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270"/>
    </row>
    <row r="120" spans="1:34" ht="12.75" customHeight="1" x14ac:dyDescent="0.2">
      <c r="A120" s="225"/>
      <c r="B120" s="226"/>
      <c r="C120" s="330"/>
      <c r="D120" s="331"/>
      <c r="E120" s="322"/>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4"/>
    </row>
    <row r="121" spans="1:34" ht="12.75" customHeight="1" x14ac:dyDescent="0.2">
      <c r="A121" s="225"/>
      <c r="B121" s="226"/>
      <c r="C121" s="330"/>
      <c r="D121" s="331"/>
      <c r="E121" s="322"/>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c r="AH121" s="324"/>
    </row>
    <row r="122" spans="1:34" ht="12.75" customHeight="1" x14ac:dyDescent="0.2">
      <c r="A122" s="225"/>
      <c r="B122" s="226"/>
      <c r="C122" s="330"/>
      <c r="D122" s="331"/>
      <c r="E122" s="322"/>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4"/>
    </row>
    <row r="123" spans="1:34" ht="12.75" customHeight="1" x14ac:dyDescent="0.2">
      <c r="A123" s="227"/>
      <c r="B123" s="228"/>
      <c r="C123" s="332"/>
      <c r="D123" s="333"/>
      <c r="E123" s="325"/>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c r="AH123" s="327"/>
    </row>
    <row r="124" spans="1:34" ht="18.75" customHeight="1" x14ac:dyDescent="0.2">
      <c r="A124" s="182" t="s">
        <v>20</v>
      </c>
      <c r="B124" s="183"/>
      <c r="C124" s="183"/>
      <c r="D124" s="183"/>
      <c r="E124" s="183"/>
      <c r="F124" s="183"/>
      <c r="G124" s="183"/>
      <c r="H124" s="183"/>
      <c r="I124" s="183"/>
      <c r="J124" s="183"/>
      <c r="K124" s="183"/>
      <c r="L124" s="184"/>
      <c r="M124" s="185"/>
      <c r="N124" s="186" t="s">
        <v>70</v>
      </c>
      <c r="O124" s="187"/>
      <c r="P124" s="187"/>
      <c r="Q124" s="187"/>
      <c r="R124" s="188"/>
      <c r="S124" s="433" t="s">
        <v>154</v>
      </c>
      <c r="T124" s="434"/>
      <c r="U124" s="434"/>
      <c r="V124" s="434"/>
      <c r="W124" s="434"/>
      <c r="X124" s="434"/>
      <c r="Y124" s="434"/>
      <c r="Z124" s="434"/>
      <c r="AA124" s="434"/>
      <c r="AB124" s="434"/>
      <c r="AC124" s="434"/>
      <c r="AD124" s="434"/>
      <c r="AE124" s="434"/>
      <c r="AF124" s="434"/>
      <c r="AG124" s="434"/>
      <c r="AH124" s="435"/>
    </row>
    <row r="125" spans="1:34" ht="18.75" customHeight="1" x14ac:dyDescent="0.2">
      <c r="A125" s="101" t="s">
        <v>21</v>
      </c>
      <c r="B125" s="92"/>
      <c r="C125" s="92"/>
      <c r="D125" s="92"/>
      <c r="E125" s="92"/>
      <c r="F125" s="92"/>
      <c r="G125" s="92"/>
      <c r="H125" s="92"/>
      <c r="I125" s="92"/>
      <c r="J125" s="92"/>
      <c r="K125" s="93"/>
      <c r="L125" s="91" t="s">
        <v>22</v>
      </c>
      <c r="M125" s="92"/>
      <c r="N125" s="92"/>
      <c r="O125" s="92"/>
      <c r="P125" s="92"/>
      <c r="Q125" s="92"/>
      <c r="R125" s="92"/>
      <c r="S125" s="93"/>
      <c r="T125" s="91" t="s">
        <v>23</v>
      </c>
      <c r="U125" s="92"/>
      <c r="V125" s="92"/>
      <c r="W125" s="92"/>
      <c r="X125" s="92"/>
      <c r="Y125" s="93"/>
      <c r="Z125" s="91" t="s">
        <v>87</v>
      </c>
      <c r="AA125" s="92"/>
      <c r="AB125" s="92"/>
      <c r="AC125" s="92"/>
      <c r="AD125" s="92"/>
      <c r="AE125" s="92"/>
      <c r="AF125" s="92"/>
      <c r="AG125" s="92"/>
      <c r="AH125" s="102"/>
    </row>
    <row r="126" spans="1:34" ht="18.75" customHeight="1" x14ac:dyDescent="0.2">
      <c r="A126" s="189"/>
      <c r="B126" s="190"/>
      <c r="C126" s="190"/>
      <c r="D126" s="190"/>
      <c r="E126" s="190"/>
      <c r="F126" s="190"/>
      <c r="G126" s="190"/>
      <c r="H126" s="190"/>
      <c r="I126" s="190"/>
      <c r="J126" s="190"/>
      <c r="K126" s="191"/>
      <c r="L126" s="192"/>
      <c r="M126" s="190"/>
      <c r="N126" s="190"/>
      <c r="O126" s="190"/>
      <c r="P126" s="190"/>
      <c r="Q126" s="190"/>
      <c r="R126" s="190"/>
      <c r="S126" s="191"/>
      <c r="T126" s="192"/>
      <c r="U126" s="190"/>
      <c r="V126" s="190"/>
      <c r="W126" s="190"/>
      <c r="X126" s="190"/>
      <c r="Y126" s="191"/>
      <c r="Z126" s="192"/>
      <c r="AA126" s="190"/>
      <c r="AB126" s="190"/>
      <c r="AC126" s="190"/>
      <c r="AD126" s="190"/>
      <c r="AE126" s="190"/>
      <c r="AF126" s="190"/>
      <c r="AG126" s="190"/>
      <c r="AH126" s="229"/>
    </row>
    <row r="127" spans="1:34" ht="18.75" customHeight="1" x14ac:dyDescent="0.2">
      <c r="A127" s="189"/>
      <c r="B127" s="190"/>
      <c r="C127" s="190"/>
      <c r="D127" s="190"/>
      <c r="E127" s="190"/>
      <c r="F127" s="190"/>
      <c r="G127" s="190"/>
      <c r="H127" s="190"/>
      <c r="I127" s="190"/>
      <c r="J127" s="190"/>
      <c r="K127" s="191"/>
      <c r="L127" s="192"/>
      <c r="M127" s="190"/>
      <c r="N127" s="190"/>
      <c r="O127" s="190"/>
      <c r="P127" s="190"/>
      <c r="Q127" s="190"/>
      <c r="R127" s="190"/>
      <c r="S127" s="191"/>
      <c r="T127" s="192"/>
      <c r="U127" s="190"/>
      <c r="V127" s="190"/>
      <c r="W127" s="190"/>
      <c r="X127" s="190"/>
      <c r="Y127" s="191"/>
      <c r="Z127" s="192"/>
      <c r="AA127" s="190"/>
      <c r="AB127" s="190"/>
      <c r="AC127" s="190"/>
      <c r="AD127" s="190"/>
      <c r="AE127" s="190"/>
      <c r="AF127" s="190"/>
      <c r="AG127" s="190"/>
      <c r="AH127" s="229"/>
    </row>
    <row r="128" spans="1:34" ht="18.75" customHeight="1" thickBot="1" x14ac:dyDescent="0.25">
      <c r="A128" s="230"/>
      <c r="B128" s="175"/>
      <c r="C128" s="175"/>
      <c r="D128" s="175"/>
      <c r="E128" s="175"/>
      <c r="F128" s="175"/>
      <c r="G128" s="175"/>
      <c r="H128" s="175"/>
      <c r="I128" s="175"/>
      <c r="J128" s="175"/>
      <c r="K128" s="176"/>
      <c r="L128" s="174"/>
      <c r="M128" s="175"/>
      <c r="N128" s="175"/>
      <c r="O128" s="175"/>
      <c r="P128" s="175"/>
      <c r="Q128" s="175"/>
      <c r="R128" s="175"/>
      <c r="S128" s="176"/>
      <c r="T128" s="174"/>
      <c r="U128" s="175"/>
      <c r="V128" s="175"/>
      <c r="W128" s="175"/>
      <c r="X128" s="175"/>
      <c r="Y128" s="176"/>
      <c r="Z128" s="174"/>
      <c r="AA128" s="175"/>
      <c r="AB128" s="175"/>
      <c r="AC128" s="175"/>
      <c r="AD128" s="175"/>
      <c r="AE128" s="175"/>
      <c r="AF128" s="175"/>
      <c r="AG128" s="175"/>
      <c r="AH128" s="181"/>
    </row>
    <row r="129" spans="1:34" ht="15" customHeight="1" x14ac:dyDescent="0.2"/>
    <row r="130" spans="1:34" ht="15" customHeight="1" x14ac:dyDescent="0.2"/>
    <row r="131" spans="1:34" ht="22.5" customHeight="1" x14ac:dyDescent="0.2">
      <c r="A131" s="180" t="s">
        <v>89</v>
      </c>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row>
    <row r="132" spans="1:34" ht="7.5" customHeight="1" x14ac:dyDescent="0.2"/>
    <row r="133" spans="1:34" ht="15" customHeight="1" x14ac:dyDescent="0.2">
      <c r="A133" s="12" t="s">
        <v>187</v>
      </c>
    </row>
    <row r="134" spans="1:34" ht="15" customHeight="1" x14ac:dyDescent="0.2">
      <c r="A134" s="15" t="s">
        <v>35</v>
      </c>
      <c r="B134" s="72" t="s">
        <v>113</v>
      </c>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row>
    <row r="135" spans="1:34" ht="15" customHeight="1" x14ac:dyDescent="0.2">
      <c r="A135" s="15" t="s">
        <v>35</v>
      </c>
      <c r="B135" s="72" t="s">
        <v>114</v>
      </c>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row>
    <row r="136" spans="1:34" ht="15" customHeight="1" x14ac:dyDescent="0.2">
      <c r="A136" s="15" t="s">
        <v>35</v>
      </c>
      <c r="B136" s="209" t="s">
        <v>188</v>
      </c>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row>
    <row r="137" spans="1:34" ht="15" customHeight="1" x14ac:dyDescent="0.2">
      <c r="A137" s="15" t="s">
        <v>93</v>
      </c>
      <c r="B137" s="73" t="s">
        <v>189</v>
      </c>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row>
    <row r="138" spans="1:34" ht="15" customHeight="1" x14ac:dyDescent="0.2">
      <c r="A138" s="15"/>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row>
    <row r="139" spans="1:34" ht="15" customHeight="1" x14ac:dyDescent="0.2">
      <c r="A139" s="15" t="s">
        <v>35</v>
      </c>
      <c r="B139" s="72" t="s">
        <v>115</v>
      </c>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row>
    <row r="140" spans="1:34" ht="15" customHeight="1" x14ac:dyDescent="0.2">
      <c r="A140" s="15" t="s">
        <v>93</v>
      </c>
      <c r="B140" s="72" t="s">
        <v>117</v>
      </c>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row>
    <row r="141" spans="1:34" ht="7.5" customHeight="1" thickBot="1" x14ac:dyDescent="0.25">
      <c r="A141" s="15"/>
    </row>
    <row r="142" spans="1:34" ht="15" customHeight="1" x14ac:dyDescent="0.2">
      <c r="A142" s="154">
        <v>1</v>
      </c>
      <c r="B142" s="381" t="s">
        <v>111</v>
      </c>
      <c r="C142" s="382"/>
      <c r="D142" s="382"/>
      <c r="E142" s="382"/>
      <c r="F142" s="382"/>
      <c r="G142" s="382"/>
      <c r="H142" s="382"/>
      <c r="I142" s="382"/>
      <c r="J142" s="382"/>
      <c r="K142" s="382"/>
      <c r="L142" s="382"/>
      <c r="M142" s="382"/>
      <c r="N142" s="382"/>
      <c r="O142" s="382"/>
      <c r="P142" s="382"/>
      <c r="Q142" s="382"/>
      <c r="R142" s="383"/>
      <c r="S142" s="151" t="s">
        <v>32</v>
      </c>
      <c r="T142" s="152"/>
      <c r="U142" s="152"/>
      <c r="V142" s="152"/>
      <c r="W142" s="153"/>
      <c r="X142" s="151" t="s">
        <v>36</v>
      </c>
      <c r="Y142" s="152"/>
      <c r="Z142" s="152"/>
      <c r="AA142" s="152"/>
      <c r="AB142" s="152"/>
      <c r="AC142" s="153"/>
      <c r="AD142" s="21"/>
      <c r="AE142" s="21"/>
      <c r="AF142" s="21"/>
      <c r="AG142" s="21"/>
      <c r="AH142" s="22"/>
    </row>
    <row r="143" spans="1:34" ht="15" customHeight="1" x14ac:dyDescent="0.2">
      <c r="A143" s="155"/>
      <c r="B143" s="147" t="s">
        <v>110</v>
      </c>
      <c r="C143" s="147"/>
      <c r="D143" s="147"/>
      <c r="E143" s="147"/>
      <c r="F143" s="147"/>
      <c r="G143" s="147"/>
      <c r="H143" s="147"/>
      <c r="I143" s="166"/>
      <c r="J143" s="166"/>
      <c r="K143" s="166"/>
      <c r="L143" s="166"/>
      <c r="M143" s="166"/>
      <c r="N143" s="166"/>
      <c r="O143" s="166"/>
      <c r="P143" s="166"/>
      <c r="Q143" s="166"/>
      <c r="R143" s="166"/>
      <c r="S143" s="212" t="s">
        <v>70</v>
      </c>
      <c r="T143" s="158"/>
      <c r="U143" s="158"/>
      <c r="V143" s="158"/>
      <c r="W143" s="159"/>
      <c r="X143" s="91" t="s">
        <v>116</v>
      </c>
      <c r="Y143" s="92"/>
      <c r="Z143" s="77"/>
      <c r="AA143" s="77"/>
      <c r="AB143" s="77"/>
      <c r="AC143" s="11" t="s">
        <v>4</v>
      </c>
      <c r="AH143" s="6"/>
    </row>
    <row r="144" spans="1:34" ht="15" customHeight="1" x14ac:dyDescent="0.2">
      <c r="A144" s="155"/>
      <c r="B144" s="147" t="s">
        <v>39</v>
      </c>
      <c r="C144" s="147"/>
      <c r="D144" s="147"/>
      <c r="E144" s="147"/>
      <c r="F144" s="147"/>
      <c r="G144" s="147"/>
      <c r="H144" s="147"/>
      <c r="I144" s="166"/>
      <c r="J144" s="166"/>
      <c r="K144" s="166"/>
      <c r="L144" s="166"/>
      <c r="M144" s="166"/>
      <c r="N144" s="166"/>
      <c r="O144" s="166"/>
      <c r="P144" s="166"/>
      <c r="Q144" s="166"/>
      <c r="R144" s="166"/>
      <c r="S144" s="67" t="s">
        <v>42</v>
      </c>
      <c r="T144" s="68"/>
      <c r="U144" s="68"/>
      <c r="V144" s="68"/>
      <c r="W144" s="68"/>
      <c r="X144" s="69"/>
      <c r="Y144" s="148" t="s">
        <v>37</v>
      </c>
      <c r="Z144" s="149"/>
      <c r="AA144" s="149"/>
      <c r="AB144" s="150"/>
      <c r="AC144" s="148" t="s">
        <v>33</v>
      </c>
      <c r="AD144" s="149"/>
      <c r="AE144" s="149"/>
      <c r="AF144" s="149"/>
      <c r="AG144" s="149"/>
      <c r="AH144" s="160"/>
    </row>
    <row r="145" spans="1:34" ht="15" customHeight="1" x14ac:dyDescent="0.2">
      <c r="A145" s="155"/>
      <c r="B145" s="161" t="s">
        <v>155</v>
      </c>
      <c r="C145" s="161"/>
      <c r="D145" s="161"/>
      <c r="E145" s="161"/>
      <c r="F145" s="161"/>
      <c r="G145" s="161"/>
      <c r="H145" s="161"/>
      <c r="I145" s="166"/>
      <c r="J145" s="166"/>
      <c r="K145" s="166"/>
      <c r="L145" s="166"/>
      <c r="M145" s="166"/>
      <c r="N145" s="166"/>
      <c r="O145" s="166"/>
      <c r="P145" s="166"/>
      <c r="Q145" s="166"/>
      <c r="R145" s="166"/>
      <c r="S145" s="335">
        <f>ROUND(ドローン機器内訳一覧!U30/10000,0)</f>
        <v>0</v>
      </c>
      <c r="T145" s="335"/>
      <c r="U145" s="335"/>
      <c r="V145" s="335"/>
      <c r="W145" s="210" t="s">
        <v>38</v>
      </c>
      <c r="X145" s="211"/>
      <c r="Y145" s="27" t="s">
        <v>9</v>
      </c>
      <c r="Z145" s="210">
        <v>700</v>
      </c>
      <c r="AA145" s="210"/>
      <c r="AB145" s="28" t="s">
        <v>11</v>
      </c>
      <c r="AC145" s="27" t="s">
        <v>13</v>
      </c>
      <c r="AD145" s="335">
        <f>S145*Z145</f>
        <v>0</v>
      </c>
      <c r="AE145" s="335"/>
      <c r="AF145" s="335"/>
      <c r="AG145" s="335"/>
      <c r="AH145" s="29" t="s">
        <v>11</v>
      </c>
    </row>
    <row r="146" spans="1:34" ht="15" customHeight="1" thickBot="1" x14ac:dyDescent="0.25">
      <c r="A146" s="155"/>
      <c r="B146" s="123" t="s">
        <v>118</v>
      </c>
      <c r="C146" s="124"/>
      <c r="D146" s="124"/>
      <c r="E146" s="124"/>
      <c r="F146" s="124"/>
      <c r="G146" s="124"/>
      <c r="H146" s="125"/>
      <c r="I146" s="167" t="s">
        <v>167</v>
      </c>
      <c r="J146" s="167"/>
      <c r="K146" s="167"/>
      <c r="L146" s="167"/>
      <c r="M146" s="167"/>
      <c r="N146" s="167"/>
      <c r="O146" s="167"/>
      <c r="P146" s="167"/>
      <c r="Q146" s="167"/>
      <c r="R146" s="167"/>
      <c r="S146" s="171" t="s">
        <v>112</v>
      </c>
      <c r="T146" s="171"/>
      <c r="U146" s="171"/>
      <c r="V146" s="171"/>
      <c r="W146" s="171"/>
      <c r="X146" s="171"/>
      <c r="Y146" s="171"/>
      <c r="Z146" s="171"/>
      <c r="AA146" s="171"/>
      <c r="AB146" s="171"/>
      <c r="AC146" s="171"/>
      <c r="AD146" s="171"/>
      <c r="AE146" s="171"/>
      <c r="AF146" s="171"/>
      <c r="AG146" s="171"/>
      <c r="AH146" s="172"/>
    </row>
    <row r="147" spans="1:34" ht="15" customHeight="1" x14ac:dyDescent="0.2">
      <c r="A147" s="155"/>
      <c r="B147" s="126"/>
      <c r="C147" s="127"/>
      <c r="D147" s="127"/>
      <c r="E147" s="127"/>
      <c r="F147" s="127"/>
      <c r="G147" s="127"/>
      <c r="H147" s="128"/>
      <c r="I147" s="167"/>
      <c r="J147" s="167"/>
      <c r="K147" s="167"/>
      <c r="L147" s="167"/>
      <c r="M147" s="167"/>
      <c r="N147" s="167"/>
      <c r="O147" s="167"/>
      <c r="P147" s="167"/>
      <c r="Q147" s="167"/>
      <c r="R147" s="168"/>
      <c r="S147" s="132" t="s">
        <v>40</v>
      </c>
      <c r="T147" s="106"/>
      <c r="U147" s="106"/>
      <c r="V147" s="106"/>
      <c r="W147" s="107"/>
      <c r="X147" s="133"/>
      <c r="Y147" s="133"/>
      <c r="Z147" s="133"/>
      <c r="AA147" s="133"/>
      <c r="AB147" s="133"/>
      <c r="AC147" s="133"/>
      <c r="AD147" s="133"/>
      <c r="AE147" s="133"/>
      <c r="AF147" s="133"/>
      <c r="AG147" s="133"/>
      <c r="AH147" s="134"/>
    </row>
    <row r="148" spans="1:34" ht="15" customHeight="1" thickBot="1" x14ac:dyDescent="0.25">
      <c r="A148" s="156"/>
      <c r="B148" s="129"/>
      <c r="C148" s="130"/>
      <c r="D148" s="130"/>
      <c r="E148" s="130"/>
      <c r="F148" s="130"/>
      <c r="G148" s="130"/>
      <c r="H148" s="131"/>
      <c r="I148" s="169"/>
      <c r="J148" s="169"/>
      <c r="K148" s="169"/>
      <c r="L148" s="169"/>
      <c r="M148" s="169"/>
      <c r="N148" s="169"/>
      <c r="O148" s="169"/>
      <c r="P148" s="169"/>
      <c r="Q148" s="169"/>
      <c r="R148" s="170"/>
      <c r="S148" s="135" t="s">
        <v>1</v>
      </c>
      <c r="T148" s="136"/>
      <c r="U148" s="137"/>
      <c r="V148" s="138"/>
      <c r="W148" s="138"/>
      <c r="X148" s="138"/>
      <c r="Y148" s="138"/>
      <c r="Z148" s="138"/>
      <c r="AA148" s="138"/>
      <c r="AB148" s="138"/>
      <c r="AC148" s="138"/>
      <c r="AD148" s="138"/>
      <c r="AE148" s="138"/>
      <c r="AF148" s="138"/>
      <c r="AG148" s="138"/>
      <c r="AH148" s="139"/>
    </row>
    <row r="149" spans="1:34" ht="15" customHeight="1" x14ac:dyDescent="0.2">
      <c r="A149" s="154">
        <v>2</v>
      </c>
      <c r="B149" s="163" t="s">
        <v>111</v>
      </c>
      <c r="C149" s="164"/>
      <c r="D149" s="164"/>
      <c r="E149" s="164"/>
      <c r="F149" s="164"/>
      <c r="G149" s="164"/>
      <c r="H149" s="164"/>
      <c r="I149" s="164"/>
      <c r="J149" s="164"/>
      <c r="K149" s="164"/>
      <c r="L149" s="164"/>
      <c r="M149" s="164"/>
      <c r="N149" s="164"/>
      <c r="O149" s="164"/>
      <c r="P149" s="164"/>
      <c r="Q149" s="164"/>
      <c r="R149" s="165"/>
      <c r="S149" s="151" t="s">
        <v>32</v>
      </c>
      <c r="T149" s="152"/>
      <c r="U149" s="152"/>
      <c r="V149" s="152"/>
      <c r="W149" s="153"/>
      <c r="X149" s="151" t="s">
        <v>36</v>
      </c>
      <c r="Y149" s="152"/>
      <c r="Z149" s="152"/>
      <c r="AA149" s="152"/>
      <c r="AB149" s="152"/>
      <c r="AC149" s="153"/>
      <c r="AD149" s="21"/>
      <c r="AE149" s="21"/>
      <c r="AF149" s="21"/>
      <c r="AG149" s="21"/>
      <c r="AH149" s="22"/>
    </row>
    <row r="150" spans="1:34" ht="15" customHeight="1" x14ac:dyDescent="0.2">
      <c r="A150" s="155"/>
      <c r="B150" s="147" t="s">
        <v>110</v>
      </c>
      <c r="C150" s="147"/>
      <c r="D150" s="147"/>
      <c r="E150" s="147"/>
      <c r="F150" s="147"/>
      <c r="G150" s="147"/>
      <c r="H150" s="147"/>
      <c r="I150" s="166"/>
      <c r="J150" s="166"/>
      <c r="K150" s="166"/>
      <c r="L150" s="166"/>
      <c r="M150" s="166"/>
      <c r="N150" s="166"/>
      <c r="O150" s="166"/>
      <c r="P150" s="166"/>
      <c r="Q150" s="166"/>
      <c r="R150" s="166"/>
      <c r="S150" s="157" t="s">
        <v>70</v>
      </c>
      <c r="T150" s="158"/>
      <c r="U150" s="158"/>
      <c r="V150" s="158"/>
      <c r="W150" s="159"/>
      <c r="X150" s="91" t="s">
        <v>116</v>
      </c>
      <c r="Y150" s="92"/>
      <c r="Z150" s="77"/>
      <c r="AA150" s="77"/>
      <c r="AB150" s="77"/>
      <c r="AC150" s="11" t="s">
        <v>4</v>
      </c>
      <c r="AH150" s="6"/>
    </row>
    <row r="151" spans="1:34" ht="15" customHeight="1" x14ac:dyDescent="0.2">
      <c r="A151" s="155"/>
      <c r="B151" s="147" t="s">
        <v>39</v>
      </c>
      <c r="C151" s="147"/>
      <c r="D151" s="147"/>
      <c r="E151" s="147"/>
      <c r="F151" s="147"/>
      <c r="G151" s="147"/>
      <c r="H151" s="147"/>
      <c r="I151" s="166"/>
      <c r="J151" s="166"/>
      <c r="K151" s="166"/>
      <c r="L151" s="166"/>
      <c r="M151" s="166"/>
      <c r="N151" s="166"/>
      <c r="O151" s="166"/>
      <c r="P151" s="166"/>
      <c r="Q151" s="166"/>
      <c r="R151" s="166"/>
      <c r="S151" s="67" t="s">
        <v>42</v>
      </c>
      <c r="T151" s="68"/>
      <c r="U151" s="68"/>
      <c r="V151" s="68"/>
      <c r="W151" s="68"/>
      <c r="X151" s="69"/>
      <c r="Y151" s="148" t="s">
        <v>37</v>
      </c>
      <c r="Z151" s="149"/>
      <c r="AA151" s="149"/>
      <c r="AB151" s="150"/>
      <c r="AC151" s="148" t="s">
        <v>33</v>
      </c>
      <c r="AD151" s="149"/>
      <c r="AE151" s="149"/>
      <c r="AF151" s="149"/>
      <c r="AG151" s="149"/>
      <c r="AH151" s="160"/>
    </row>
    <row r="152" spans="1:34" ht="15" customHeight="1" x14ac:dyDescent="0.2">
      <c r="A152" s="155"/>
      <c r="B152" s="161" t="s">
        <v>155</v>
      </c>
      <c r="C152" s="161"/>
      <c r="D152" s="161"/>
      <c r="E152" s="161"/>
      <c r="F152" s="161"/>
      <c r="G152" s="161"/>
      <c r="H152" s="161"/>
      <c r="I152" s="166"/>
      <c r="J152" s="166"/>
      <c r="K152" s="166"/>
      <c r="L152" s="166"/>
      <c r="M152" s="166"/>
      <c r="N152" s="166"/>
      <c r="O152" s="166"/>
      <c r="P152" s="166"/>
      <c r="Q152" s="166"/>
      <c r="R152" s="166"/>
      <c r="S152" s="162">
        <f>ROUND(ドローン機器内訳一覧!U53/10000,0)</f>
        <v>0</v>
      </c>
      <c r="T152" s="121"/>
      <c r="U152" s="121"/>
      <c r="V152" s="121"/>
      <c r="W152" s="121" t="s">
        <v>38</v>
      </c>
      <c r="X152" s="173"/>
      <c r="Y152" s="30" t="s">
        <v>9</v>
      </c>
      <c r="Z152" s="121">
        <v>700</v>
      </c>
      <c r="AA152" s="121"/>
      <c r="AB152" s="31" t="s">
        <v>11</v>
      </c>
      <c r="AC152" s="30" t="s">
        <v>13</v>
      </c>
      <c r="AD152" s="122">
        <f>S152*Z152</f>
        <v>0</v>
      </c>
      <c r="AE152" s="122"/>
      <c r="AF152" s="122"/>
      <c r="AG152" s="122"/>
      <c r="AH152" s="23" t="s">
        <v>11</v>
      </c>
    </row>
    <row r="153" spans="1:34" ht="15" customHeight="1" thickBot="1" x14ac:dyDescent="0.25">
      <c r="A153" s="155"/>
      <c r="B153" s="123" t="s">
        <v>118</v>
      </c>
      <c r="C153" s="124"/>
      <c r="D153" s="124"/>
      <c r="E153" s="124"/>
      <c r="F153" s="124"/>
      <c r="G153" s="124"/>
      <c r="H153" s="125"/>
      <c r="I153" s="167" t="s">
        <v>167</v>
      </c>
      <c r="J153" s="167"/>
      <c r="K153" s="167"/>
      <c r="L153" s="167"/>
      <c r="M153" s="167"/>
      <c r="N153" s="167"/>
      <c r="O153" s="167"/>
      <c r="P153" s="167"/>
      <c r="Q153" s="167"/>
      <c r="R153" s="167"/>
      <c r="S153" s="171" t="s">
        <v>112</v>
      </c>
      <c r="T153" s="171"/>
      <c r="U153" s="171"/>
      <c r="V153" s="171"/>
      <c r="W153" s="171"/>
      <c r="X153" s="171"/>
      <c r="Y153" s="171"/>
      <c r="Z153" s="171"/>
      <c r="AA153" s="171"/>
      <c r="AB153" s="171"/>
      <c r="AC153" s="171"/>
      <c r="AD153" s="171"/>
      <c r="AE153" s="171"/>
      <c r="AF153" s="171"/>
      <c r="AG153" s="171"/>
      <c r="AH153" s="172"/>
    </row>
    <row r="154" spans="1:34" ht="15" customHeight="1" x14ac:dyDescent="0.2">
      <c r="A154" s="155"/>
      <c r="B154" s="126"/>
      <c r="C154" s="127"/>
      <c r="D154" s="127"/>
      <c r="E154" s="127"/>
      <c r="F154" s="127"/>
      <c r="G154" s="127"/>
      <c r="H154" s="128"/>
      <c r="I154" s="167"/>
      <c r="J154" s="167"/>
      <c r="K154" s="167"/>
      <c r="L154" s="167"/>
      <c r="M154" s="167"/>
      <c r="N154" s="167"/>
      <c r="O154" s="167"/>
      <c r="P154" s="167"/>
      <c r="Q154" s="167"/>
      <c r="R154" s="168"/>
      <c r="S154" s="132" t="s">
        <v>40</v>
      </c>
      <c r="T154" s="106"/>
      <c r="U154" s="106"/>
      <c r="V154" s="106"/>
      <c r="W154" s="107"/>
      <c r="X154" s="133"/>
      <c r="Y154" s="133"/>
      <c r="Z154" s="133"/>
      <c r="AA154" s="133"/>
      <c r="AB154" s="133"/>
      <c r="AC154" s="133"/>
      <c r="AD154" s="133"/>
      <c r="AE154" s="133"/>
      <c r="AF154" s="133"/>
      <c r="AG154" s="133"/>
      <c r="AH154" s="134"/>
    </row>
    <row r="155" spans="1:34" ht="15" customHeight="1" thickBot="1" x14ac:dyDescent="0.25">
      <c r="A155" s="156"/>
      <c r="B155" s="129"/>
      <c r="C155" s="130"/>
      <c r="D155" s="130"/>
      <c r="E155" s="130"/>
      <c r="F155" s="130"/>
      <c r="G155" s="130"/>
      <c r="H155" s="131"/>
      <c r="I155" s="169"/>
      <c r="J155" s="169"/>
      <c r="K155" s="169"/>
      <c r="L155" s="169"/>
      <c r="M155" s="169"/>
      <c r="N155" s="169"/>
      <c r="O155" s="169"/>
      <c r="P155" s="169"/>
      <c r="Q155" s="169"/>
      <c r="R155" s="170"/>
      <c r="S155" s="135" t="s">
        <v>1</v>
      </c>
      <c r="T155" s="136"/>
      <c r="U155" s="137"/>
      <c r="V155" s="138"/>
      <c r="W155" s="138"/>
      <c r="X155" s="138"/>
      <c r="Y155" s="138"/>
      <c r="Z155" s="138"/>
      <c r="AA155" s="138"/>
      <c r="AB155" s="138"/>
      <c r="AC155" s="138"/>
      <c r="AD155" s="138"/>
      <c r="AE155" s="138"/>
      <c r="AF155" s="138"/>
      <c r="AG155" s="138"/>
      <c r="AH155" s="139"/>
    </row>
    <row r="156" spans="1:34" ht="15" customHeight="1" x14ac:dyDescent="0.2">
      <c r="A156" s="154">
        <v>3</v>
      </c>
      <c r="B156" s="163" t="s">
        <v>111</v>
      </c>
      <c r="C156" s="164"/>
      <c r="D156" s="164"/>
      <c r="E156" s="164"/>
      <c r="F156" s="164"/>
      <c r="G156" s="164"/>
      <c r="H156" s="164"/>
      <c r="I156" s="164"/>
      <c r="J156" s="164"/>
      <c r="K156" s="164"/>
      <c r="L156" s="164"/>
      <c r="M156" s="164"/>
      <c r="N156" s="164"/>
      <c r="O156" s="164"/>
      <c r="P156" s="164"/>
      <c r="Q156" s="164"/>
      <c r="R156" s="165"/>
      <c r="S156" s="151" t="s">
        <v>32</v>
      </c>
      <c r="T156" s="152"/>
      <c r="U156" s="152"/>
      <c r="V156" s="152"/>
      <c r="W156" s="153"/>
      <c r="X156" s="151" t="s">
        <v>36</v>
      </c>
      <c r="Y156" s="152"/>
      <c r="Z156" s="152"/>
      <c r="AA156" s="152"/>
      <c r="AB156" s="152"/>
      <c r="AC156" s="153"/>
      <c r="AD156" s="21"/>
      <c r="AE156" s="21"/>
      <c r="AF156" s="21"/>
      <c r="AG156" s="21"/>
      <c r="AH156" s="22"/>
    </row>
    <row r="157" spans="1:34" ht="15" customHeight="1" x14ac:dyDescent="0.2">
      <c r="A157" s="155"/>
      <c r="B157" s="147" t="s">
        <v>110</v>
      </c>
      <c r="C157" s="147"/>
      <c r="D157" s="147"/>
      <c r="E157" s="147"/>
      <c r="F157" s="147"/>
      <c r="G157" s="147"/>
      <c r="H157" s="147"/>
      <c r="I157" s="166"/>
      <c r="J157" s="166"/>
      <c r="K157" s="166"/>
      <c r="L157" s="166"/>
      <c r="M157" s="166"/>
      <c r="N157" s="166"/>
      <c r="O157" s="166"/>
      <c r="P157" s="166"/>
      <c r="Q157" s="166"/>
      <c r="R157" s="166"/>
      <c r="S157" s="157" t="s">
        <v>70</v>
      </c>
      <c r="T157" s="158"/>
      <c r="U157" s="158"/>
      <c r="V157" s="158"/>
      <c r="W157" s="159"/>
      <c r="X157" s="91" t="s">
        <v>116</v>
      </c>
      <c r="Y157" s="92"/>
      <c r="Z157" s="77"/>
      <c r="AA157" s="77"/>
      <c r="AB157" s="77"/>
      <c r="AC157" s="11" t="s">
        <v>4</v>
      </c>
      <c r="AH157" s="6"/>
    </row>
    <row r="158" spans="1:34" ht="15" customHeight="1" x14ac:dyDescent="0.2">
      <c r="A158" s="155"/>
      <c r="B158" s="147" t="s">
        <v>39</v>
      </c>
      <c r="C158" s="147"/>
      <c r="D158" s="147"/>
      <c r="E158" s="147"/>
      <c r="F158" s="147"/>
      <c r="G158" s="147"/>
      <c r="H158" s="147"/>
      <c r="I158" s="166"/>
      <c r="J158" s="166"/>
      <c r="K158" s="166"/>
      <c r="L158" s="166"/>
      <c r="M158" s="166"/>
      <c r="N158" s="166"/>
      <c r="O158" s="166"/>
      <c r="P158" s="166"/>
      <c r="Q158" s="166"/>
      <c r="R158" s="166"/>
      <c r="S158" s="67" t="s">
        <v>42</v>
      </c>
      <c r="T158" s="68"/>
      <c r="U158" s="68"/>
      <c r="V158" s="68"/>
      <c r="W158" s="68"/>
      <c r="X158" s="69"/>
      <c r="Y158" s="148" t="s">
        <v>37</v>
      </c>
      <c r="Z158" s="149"/>
      <c r="AA158" s="149"/>
      <c r="AB158" s="150"/>
      <c r="AC158" s="148" t="s">
        <v>33</v>
      </c>
      <c r="AD158" s="149"/>
      <c r="AE158" s="149"/>
      <c r="AF158" s="149"/>
      <c r="AG158" s="149"/>
      <c r="AH158" s="160"/>
    </row>
    <row r="159" spans="1:34" ht="15" customHeight="1" x14ac:dyDescent="0.2">
      <c r="A159" s="155"/>
      <c r="B159" s="161" t="s">
        <v>155</v>
      </c>
      <c r="C159" s="161"/>
      <c r="D159" s="161"/>
      <c r="E159" s="161"/>
      <c r="F159" s="161"/>
      <c r="G159" s="161"/>
      <c r="H159" s="161"/>
      <c r="I159" s="166"/>
      <c r="J159" s="166"/>
      <c r="K159" s="166"/>
      <c r="L159" s="166"/>
      <c r="M159" s="166"/>
      <c r="N159" s="166"/>
      <c r="O159" s="166"/>
      <c r="P159" s="166"/>
      <c r="Q159" s="166"/>
      <c r="R159" s="166"/>
      <c r="S159" s="162">
        <f>ROUND(ドローン機器内訳一覧!U76/10000,0)</f>
        <v>0</v>
      </c>
      <c r="T159" s="121"/>
      <c r="U159" s="121"/>
      <c r="V159" s="121"/>
      <c r="W159" s="121" t="s">
        <v>38</v>
      </c>
      <c r="X159" s="173"/>
      <c r="Y159" s="30" t="s">
        <v>9</v>
      </c>
      <c r="Z159" s="121">
        <v>700</v>
      </c>
      <c r="AA159" s="121"/>
      <c r="AB159" s="31" t="s">
        <v>11</v>
      </c>
      <c r="AC159" s="30" t="s">
        <v>13</v>
      </c>
      <c r="AD159" s="122">
        <f>S159*Z159</f>
        <v>0</v>
      </c>
      <c r="AE159" s="122"/>
      <c r="AF159" s="122"/>
      <c r="AG159" s="122"/>
      <c r="AH159" s="23" t="s">
        <v>11</v>
      </c>
    </row>
    <row r="160" spans="1:34" ht="15" customHeight="1" thickBot="1" x14ac:dyDescent="0.25">
      <c r="A160" s="155"/>
      <c r="B160" s="123" t="s">
        <v>118</v>
      </c>
      <c r="C160" s="124"/>
      <c r="D160" s="124"/>
      <c r="E160" s="124"/>
      <c r="F160" s="124"/>
      <c r="G160" s="124"/>
      <c r="H160" s="125"/>
      <c r="I160" s="167" t="s">
        <v>167</v>
      </c>
      <c r="J160" s="167"/>
      <c r="K160" s="167"/>
      <c r="L160" s="167"/>
      <c r="M160" s="167"/>
      <c r="N160" s="167"/>
      <c r="O160" s="167"/>
      <c r="P160" s="167"/>
      <c r="Q160" s="167"/>
      <c r="R160" s="167"/>
      <c r="S160" s="171" t="s">
        <v>112</v>
      </c>
      <c r="T160" s="171"/>
      <c r="U160" s="171"/>
      <c r="V160" s="171"/>
      <c r="W160" s="171"/>
      <c r="X160" s="171"/>
      <c r="Y160" s="171"/>
      <c r="Z160" s="171"/>
      <c r="AA160" s="171"/>
      <c r="AB160" s="171"/>
      <c r="AC160" s="171"/>
      <c r="AD160" s="171"/>
      <c r="AE160" s="171"/>
      <c r="AF160" s="171"/>
      <c r="AG160" s="171"/>
      <c r="AH160" s="172"/>
    </row>
    <row r="161" spans="1:34" ht="15" customHeight="1" x14ac:dyDescent="0.2">
      <c r="A161" s="155"/>
      <c r="B161" s="126"/>
      <c r="C161" s="127"/>
      <c r="D161" s="127"/>
      <c r="E161" s="127"/>
      <c r="F161" s="127"/>
      <c r="G161" s="127"/>
      <c r="H161" s="128"/>
      <c r="I161" s="167"/>
      <c r="J161" s="167"/>
      <c r="K161" s="167"/>
      <c r="L161" s="167"/>
      <c r="M161" s="167"/>
      <c r="N161" s="167"/>
      <c r="O161" s="167"/>
      <c r="P161" s="167"/>
      <c r="Q161" s="167"/>
      <c r="R161" s="168"/>
      <c r="S161" s="132" t="s">
        <v>40</v>
      </c>
      <c r="T161" s="106"/>
      <c r="U161" s="106"/>
      <c r="V161" s="106"/>
      <c r="W161" s="107"/>
      <c r="X161" s="133"/>
      <c r="Y161" s="133"/>
      <c r="Z161" s="133"/>
      <c r="AA161" s="133"/>
      <c r="AB161" s="133"/>
      <c r="AC161" s="133"/>
      <c r="AD161" s="133"/>
      <c r="AE161" s="133"/>
      <c r="AF161" s="133"/>
      <c r="AG161" s="133"/>
      <c r="AH161" s="134"/>
    </row>
    <row r="162" spans="1:34" ht="15" customHeight="1" thickBot="1" x14ac:dyDescent="0.25">
      <c r="A162" s="156"/>
      <c r="B162" s="129"/>
      <c r="C162" s="130"/>
      <c r="D162" s="130"/>
      <c r="E162" s="130"/>
      <c r="F162" s="130"/>
      <c r="G162" s="130"/>
      <c r="H162" s="131"/>
      <c r="I162" s="169"/>
      <c r="J162" s="169"/>
      <c r="K162" s="169"/>
      <c r="L162" s="169"/>
      <c r="M162" s="169"/>
      <c r="N162" s="169"/>
      <c r="O162" s="169"/>
      <c r="P162" s="169"/>
      <c r="Q162" s="169"/>
      <c r="R162" s="170"/>
      <c r="S162" s="135" t="s">
        <v>1</v>
      </c>
      <c r="T162" s="136"/>
      <c r="U162" s="137"/>
      <c r="V162" s="138"/>
      <c r="W162" s="138"/>
      <c r="X162" s="138"/>
      <c r="Y162" s="138"/>
      <c r="Z162" s="138"/>
      <c r="AA162" s="138"/>
      <c r="AB162" s="138"/>
      <c r="AC162" s="138"/>
      <c r="AD162" s="138"/>
      <c r="AE162" s="138"/>
      <c r="AF162" s="138"/>
      <c r="AG162" s="138"/>
      <c r="AH162" s="139"/>
    </row>
    <row r="163" spans="1:34" ht="15" customHeight="1" x14ac:dyDescent="0.2">
      <c r="A163" s="154">
        <v>4</v>
      </c>
      <c r="B163" s="163" t="s">
        <v>111</v>
      </c>
      <c r="C163" s="164"/>
      <c r="D163" s="164"/>
      <c r="E163" s="164"/>
      <c r="F163" s="164"/>
      <c r="G163" s="164"/>
      <c r="H163" s="164"/>
      <c r="I163" s="164"/>
      <c r="J163" s="164"/>
      <c r="K163" s="164"/>
      <c r="L163" s="164"/>
      <c r="M163" s="164"/>
      <c r="N163" s="164"/>
      <c r="O163" s="164"/>
      <c r="P163" s="164"/>
      <c r="Q163" s="164"/>
      <c r="R163" s="165"/>
      <c r="S163" s="151" t="s">
        <v>32</v>
      </c>
      <c r="T163" s="152"/>
      <c r="U163" s="152"/>
      <c r="V163" s="152"/>
      <c r="W163" s="153"/>
      <c r="X163" s="151" t="s">
        <v>36</v>
      </c>
      <c r="Y163" s="152"/>
      <c r="Z163" s="152"/>
      <c r="AA163" s="152"/>
      <c r="AB163" s="152"/>
      <c r="AC163" s="153"/>
      <c r="AD163" s="21"/>
      <c r="AE163" s="21"/>
      <c r="AF163" s="21"/>
      <c r="AG163" s="21"/>
      <c r="AH163" s="22"/>
    </row>
    <row r="164" spans="1:34" ht="15" customHeight="1" x14ac:dyDescent="0.2">
      <c r="A164" s="155"/>
      <c r="B164" s="147" t="s">
        <v>110</v>
      </c>
      <c r="C164" s="147"/>
      <c r="D164" s="147"/>
      <c r="E164" s="147"/>
      <c r="F164" s="147"/>
      <c r="G164" s="147"/>
      <c r="H164" s="147"/>
      <c r="I164" s="166"/>
      <c r="J164" s="166"/>
      <c r="K164" s="166"/>
      <c r="L164" s="166"/>
      <c r="M164" s="166"/>
      <c r="N164" s="166"/>
      <c r="O164" s="166"/>
      <c r="P164" s="166"/>
      <c r="Q164" s="166"/>
      <c r="R164" s="166"/>
      <c r="S164" s="157" t="s">
        <v>70</v>
      </c>
      <c r="T164" s="158"/>
      <c r="U164" s="158"/>
      <c r="V164" s="158"/>
      <c r="W164" s="159"/>
      <c r="X164" s="91" t="s">
        <v>116</v>
      </c>
      <c r="Y164" s="92"/>
      <c r="Z164" s="77"/>
      <c r="AA164" s="77"/>
      <c r="AB164" s="77"/>
      <c r="AC164" s="11" t="s">
        <v>4</v>
      </c>
      <c r="AH164" s="6"/>
    </row>
    <row r="165" spans="1:34" ht="15" customHeight="1" x14ac:dyDescent="0.2">
      <c r="A165" s="155"/>
      <c r="B165" s="147" t="s">
        <v>39</v>
      </c>
      <c r="C165" s="147"/>
      <c r="D165" s="147"/>
      <c r="E165" s="147"/>
      <c r="F165" s="147"/>
      <c r="G165" s="147"/>
      <c r="H165" s="147"/>
      <c r="I165" s="166"/>
      <c r="J165" s="166"/>
      <c r="K165" s="166"/>
      <c r="L165" s="166"/>
      <c r="M165" s="166"/>
      <c r="N165" s="166"/>
      <c r="O165" s="166"/>
      <c r="P165" s="166"/>
      <c r="Q165" s="166"/>
      <c r="R165" s="166"/>
      <c r="S165" s="67" t="s">
        <v>42</v>
      </c>
      <c r="T165" s="68"/>
      <c r="U165" s="68"/>
      <c r="V165" s="68"/>
      <c r="W165" s="68"/>
      <c r="X165" s="69"/>
      <c r="Y165" s="148" t="s">
        <v>37</v>
      </c>
      <c r="Z165" s="149"/>
      <c r="AA165" s="149"/>
      <c r="AB165" s="150"/>
      <c r="AC165" s="148" t="s">
        <v>33</v>
      </c>
      <c r="AD165" s="149"/>
      <c r="AE165" s="149"/>
      <c r="AF165" s="149"/>
      <c r="AG165" s="149"/>
      <c r="AH165" s="160"/>
    </row>
    <row r="166" spans="1:34" ht="15" customHeight="1" x14ac:dyDescent="0.2">
      <c r="A166" s="155"/>
      <c r="B166" s="161" t="s">
        <v>155</v>
      </c>
      <c r="C166" s="161"/>
      <c r="D166" s="161"/>
      <c r="E166" s="161"/>
      <c r="F166" s="161"/>
      <c r="G166" s="161"/>
      <c r="H166" s="161"/>
      <c r="I166" s="166"/>
      <c r="J166" s="166"/>
      <c r="K166" s="166"/>
      <c r="L166" s="166"/>
      <c r="M166" s="166"/>
      <c r="N166" s="166"/>
      <c r="O166" s="166"/>
      <c r="P166" s="166"/>
      <c r="Q166" s="166"/>
      <c r="R166" s="166"/>
      <c r="S166" s="162">
        <f>ROUND(ドローン機器内訳一覧!U99/10000,0)</f>
        <v>0</v>
      </c>
      <c r="T166" s="121"/>
      <c r="U166" s="121"/>
      <c r="V166" s="121"/>
      <c r="W166" s="92" t="s">
        <v>38</v>
      </c>
      <c r="X166" s="93"/>
      <c r="Y166" s="10" t="s">
        <v>9</v>
      </c>
      <c r="Z166" s="121">
        <v>700</v>
      </c>
      <c r="AA166" s="121"/>
      <c r="AB166" s="11" t="s">
        <v>11</v>
      </c>
      <c r="AC166" s="10" t="s">
        <v>13</v>
      </c>
      <c r="AD166" s="122">
        <f>S166*Z166</f>
        <v>0</v>
      </c>
      <c r="AE166" s="122"/>
      <c r="AF166" s="122"/>
      <c r="AG166" s="122"/>
      <c r="AH166" s="23" t="s">
        <v>11</v>
      </c>
    </row>
    <row r="167" spans="1:34" ht="15" customHeight="1" thickBot="1" x14ac:dyDescent="0.25">
      <c r="A167" s="155"/>
      <c r="B167" s="123" t="s">
        <v>118</v>
      </c>
      <c r="C167" s="124"/>
      <c r="D167" s="124"/>
      <c r="E167" s="124"/>
      <c r="F167" s="124"/>
      <c r="G167" s="124"/>
      <c r="H167" s="125"/>
      <c r="I167" s="167" t="s">
        <v>167</v>
      </c>
      <c r="J167" s="167"/>
      <c r="K167" s="167"/>
      <c r="L167" s="167"/>
      <c r="M167" s="167"/>
      <c r="N167" s="167"/>
      <c r="O167" s="167"/>
      <c r="P167" s="167"/>
      <c r="Q167" s="167"/>
      <c r="R167" s="167"/>
      <c r="S167" s="171" t="s">
        <v>112</v>
      </c>
      <c r="T167" s="171"/>
      <c r="U167" s="171"/>
      <c r="V167" s="171"/>
      <c r="W167" s="171"/>
      <c r="X167" s="171"/>
      <c r="Y167" s="171"/>
      <c r="Z167" s="171"/>
      <c r="AA167" s="171"/>
      <c r="AB167" s="171"/>
      <c r="AC167" s="171"/>
      <c r="AD167" s="171"/>
      <c r="AE167" s="171"/>
      <c r="AF167" s="171"/>
      <c r="AG167" s="171"/>
      <c r="AH167" s="172"/>
    </row>
    <row r="168" spans="1:34" ht="15" customHeight="1" x14ac:dyDescent="0.2">
      <c r="A168" s="155"/>
      <c r="B168" s="126"/>
      <c r="C168" s="127"/>
      <c r="D168" s="127"/>
      <c r="E168" s="127"/>
      <c r="F168" s="127"/>
      <c r="G168" s="127"/>
      <c r="H168" s="128"/>
      <c r="I168" s="167"/>
      <c r="J168" s="167"/>
      <c r="K168" s="167"/>
      <c r="L168" s="167"/>
      <c r="M168" s="167"/>
      <c r="N168" s="167"/>
      <c r="O168" s="167"/>
      <c r="P168" s="167"/>
      <c r="Q168" s="167"/>
      <c r="R168" s="168"/>
      <c r="S168" s="132" t="s">
        <v>40</v>
      </c>
      <c r="T168" s="106"/>
      <c r="U168" s="106"/>
      <c r="V168" s="106"/>
      <c r="W168" s="107"/>
      <c r="X168" s="133"/>
      <c r="Y168" s="133"/>
      <c r="Z168" s="133"/>
      <c r="AA168" s="133"/>
      <c r="AB168" s="133"/>
      <c r="AC168" s="133"/>
      <c r="AD168" s="133"/>
      <c r="AE168" s="133"/>
      <c r="AF168" s="133"/>
      <c r="AG168" s="133"/>
      <c r="AH168" s="134"/>
    </row>
    <row r="169" spans="1:34" ht="15" customHeight="1" thickBot="1" x14ac:dyDescent="0.25">
      <c r="A169" s="156"/>
      <c r="B169" s="129"/>
      <c r="C169" s="130"/>
      <c r="D169" s="130"/>
      <c r="E169" s="130"/>
      <c r="F169" s="130"/>
      <c r="G169" s="130"/>
      <c r="H169" s="131"/>
      <c r="I169" s="169"/>
      <c r="J169" s="169"/>
      <c r="K169" s="169"/>
      <c r="L169" s="169"/>
      <c r="M169" s="169"/>
      <c r="N169" s="169"/>
      <c r="O169" s="169"/>
      <c r="P169" s="169"/>
      <c r="Q169" s="169"/>
      <c r="R169" s="170"/>
      <c r="S169" s="135" t="s">
        <v>1</v>
      </c>
      <c r="T169" s="136"/>
      <c r="U169" s="137"/>
      <c r="V169" s="138"/>
      <c r="W169" s="138"/>
      <c r="X169" s="138"/>
      <c r="Y169" s="138"/>
      <c r="Z169" s="138"/>
      <c r="AA169" s="138"/>
      <c r="AB169" s="138"/>
      <c r="AC169" s="138"/>
      <c r="AD169" s="138"/>
      <c r="AE169" s="138"/>
      <c r="AF169" s="138"/>
      <c r="AG169" s="138"/>
      <c r="AH169" s="139"/>
    </row>
    <row r="170" spans="1:34" ht="15" customHeight="1" x14ac:dyDescent="0.2">
      <c r="A170" s="154">
        <v>5</v>
      </c>
      <c r="B170" s="163" t="s">
        <v>111</v>
      </c>
      <c r="C170" s="164"/>
      <c r="D170" s="164"/>
      <c r="E170" s="164"/>
      <c r="F170" s="164"/>
      <c r="G170" s="164"/>
      <c r="H170" s="164"/>
      <c r="I170" s="164"/>
      <c r="J170" s="164"/>
      <c r="K170" s="164"/>
      <c r="L170" s="164"/>
      <c r="M170" s="164"/>
      <c r="N170" s="164"/>
      <c r="O170" s="164"/>
      <c r="P170" s="164"/>
      <c r="Q170" s="164"/>
      <c r="R170" s="165"/>
      <c r="S170" s="151" t="s">
        <v>32</v>
      </c>
      <c r="T170" s="152"/>
      <c r="U170" s="152"/>
      <c r="V170" s="152"/>
      <c r="W170" s="153"/>
      <c r="X170" s="151" t="s">
        <v>36</v>
      </c>
      <c r="Y170" s="152"/>
      <c r="Z170" s="152"/>
      <c r="AA170" s="152"/>
      <c r="AB170" s="152"/>
      <c r="AC170" s="153"/>
      <c r="AD170" s="21"/>
      <c r="AE170" s="21"/>
      <c r="AF170" s="21"/>
      <c r="AG170" s="21"/>
      <c r="AH170" s="22"/>
    </row>
    <row r="171" spans="1:34" ht="15" customHeight="1" x14ac:dyDescent="0.2">
      <c r="A171" s="155"/>
      <c r="B171" s="147" t="s">
        <v>110</v>
      </c>
      <c r="C171" s="147"/>
      <c r="D171" s="147"/>
      <c r="E171" s="147"/>
      <c r="F171" s="147"/>
      <c r="G171" s="147"/>
      <c r="H171" s="147"/>
      <c r="I171" s="166"/>
      <c r="J171" s="166"/>
      <c r="K171" s="166"/>
      <c r="L171" s="166"/>
      <c r="M171" s="166"/>
      <c r="N171" s="166"/>
      <c r="O171" s="166"/>
      <c r="P171" s="166"/>
      <c r="Q171" s="166"/>
      <c r="R171" s="166"/>
      <c r="S171" s="157" t="s">
        <v>70</v>
      </c>
      <c r="T171" s="158"/>
      <c r="U171" s="158"/>
      <c r="V171" s="158"/>
      <c r="W171" s="159"/>
      <c r="X171" s="91" t="s">
        <v>116</v>
      </c>
      <c r="Y171" s="92"/>
      <c r="Z171" s="77"/>
      <c r="AA171" s="77"/>
      <c r="AB171" s="77"/>
      <c r="AC171" s="11" t="s">
        <v>4</v>
      </c>
      <c r="AH171" s="6"/>
    </row>
    <row r="172" spans="1:34" ht="15" customHeight="1" x14ac:dyDescent="0.2">
      <c r="A172" s="155"/>
      <c r="B172" s="147" t="s">
        <v>39</v>
      </c>
      <c r="C172" s="147"/>
      <c r="D172" s="147"/>
      <c r="E172" s="147"/>
      <c r="F172" s="147"/>
      <c r="G172" s="147"/>
      <c r="H172" s="147"/>
      <c r="I172" s="166"/>
      <c r="J172" s="166"/>
      <c r="K172" s="166"/>
      <c r="L172" s="166"/>
      <c r="M172" s="166"/>
      <c r="N172" s="166"/>
      <c r="O172" s="166"/>
      <c r="P172" s="166"/>
      <c r="Q172" s="166"/>
      <c r="R172" s="166"/>
      <c r="S172" s="67" t="s">
        <v>42</v>
      </c>
      <c r="T172" s="68"/>
      <c r="U172" s="68"/>
      <c r="V172" s="68"/>
      <c r="W172" s="68"/>
      <c r="X172" s="69"/>
      <c r="Y172" s="148" t="s">
        <v>37</v>
      </c>
      <c r="Z172" s="149"/>
      <c r="AA172" s="149"/>
      <c r="AB172" s="150"/>
      <c r="AC172" s="148" t="s">
        <v>33</v>
      </c>
      <c r="AD172" s="149"/>
      <c r="AE172" s="149"/>
      <c r="AF172" s="149"/>
      <c r="AG172" s="149"/>
      <c r="AH172" s="160"/>
    </row>
    <row r="173" spans="1:34" ht="15" customHeight="1" x14ac:dyDescent="0.2">
      <c r="A173" s="155"/>
      <c r="B173" s="161" t="s">
        <v>155</v>
      </c>
      <c r="C173" s="161"/>
      <c r="D173" s="161"/>
      <c r="E173" s="161"/>
      <c r="F173" s="161"/>
      <c r="G173" s="161"/>
      <c r="H173" s="161"/>
      <c r="I173" s="166"/>
      <c r="J173" s="166"/>
      <c r="K173" s="166"/>
      <c r="L173" s="166"/>
      <c r="M173" s="166"/>
      <c r="N173" s="166"/>
      <c r="O173" s="166"/>
      <c r="P173" s="166"/>
      <c r="Q173" s="166"/>
      <c r="R173" s="166"/>
      <c r="S173" s="162">
        <f>ROUND(ドローン機器内訳一覧!U122/10000,0)</f>
        <v>0</v>
      </c>
      <c r="T173" s="121"/>
      <c r="U173" s="121"/>
      <c r="V173" s="121"/>
      <c r="W173" s="92" t="s">
        <v>38</v>
      </c>
      <c r="X173" s="93"/>
      <c r="Y173" s="10" t="s">
        <v>9</v>
      </c>
      <c r="Z173" s="121">
        <v>700</v>
      </c>
      <c r="AA173" s="121"/>
      <c r="AB173" s="11" t="s">
        <v>11</v>
      </c>
      <c r="AC173" s="10" t="s">
        <v>13</v>
      </c>
      <c r="AD173" s="122">
        <f>S173*Z173</f>
        <v>0</v>
      </c>
      <c r="AE173" s="122"/>
      <c r="AF173" s="122"/>
      <c r="AG173" s="122"/>
      <c r="AH173" s="23" t="s">
        <v>11</v>
      </c>
    </row>
    <row r="174" spans="1:34" ht="15" customHeight="1" thickBot="1" x14ac:dyDescent="0.25">
      <c r="A174" s="155"/>
      <c r="B174" s="123" t="s">
        <v>118</v>
      </c>
      <c r="C174" s="124"/>
      <c r="D174" s="124"/>
      <c r="E174" s="124"/>
      <c r="F174" s="124"/>
      <c r="G174" s="124"/>
      <c r="H174" s="125"/>
      <c r="I174" s="167" t="s">
        <v>167</v>
      </c>
      <c r="J174" s="167"/>
      <c r="K174" s="167"/>
      <c r="L174" s="167"/>
      <c r="M174" s="167"/>
      <c r="N174" s="167"/>
      <c r="O174" s="167"/>
      <c r="P174" s="167"/>
      <c r="Q174" s="167"/>
      <c r="R174" s="167"/>
      <c r="S174" s="171" t="s">
        <v>112</v>
      </c>
      <c r="T174" s="171"/>
      <c r="U174" s="171"/>
      <c r="V174" s="171"/>
      <c r="W174" s="171"/>
      <c r="X174" s="171"/>
      <c r="Y174" s="171"/>
      <c r="Z174" s="171"/>
      <c r="AA174" s="171"/>
      <c r="AB174" s="171"/>
      <c r="AC174" s="171"/>
      <c r="AD174" s="171"/>
      <c r="AE174" s="171"/>
      <c r="AF174" s="171"/>
      <c r="AG174" s="171"/>
      <c r="AH174" s="172"/>
    </row>
    <row r="175" spans="1:34" ht="15" customHeight="1" x14ac:dyDescent="0.2">
      <c r="A175" s="155"/>
      <c r="B175" s="126"/>
      <c r="C175" s="127"/>
      <c r="D175" s="127"/>
      <c r="E175" s="127"/>
      <c r="F175" s="127"/>
      <c r="G175" s="127"/>
      <c r="H175" s="128"/>
      <c r="I175" s="167"/>
      <c r="J175" s="167"/>
      <c r="K175" s="167"/>
      <c r="L175" s="167"/>
      <c r="M175" s="167"/>
      <c r="N175" s="167"/>
      <c r="O175" s="167"/>
      <c r="P175" s="167"/>
      <c r="Q175" s="167"/>
      <c r="R175" s="168"/>
      <c r="S175" s="132" t="s">
        <v>40</v>
      </c>
      <c r="T175" s="106"/>
      <c r="U175" s="106"/>
      <c r="V175" s="106"/>
      <c r="W175" s="107"/>
      <c r="X175" s="133"/>
      <c r="Y175" s="133"/>
      <c r="Z175" s="133"/>
      <c r="AA175" s="133"/>
      <c r="AB175" s="133"/>
      <c r="AC175" s="133"/>
      <c r="AD175" s="133"/>
      <c r="AE175" s="133"/>
      <c r="AF175" s="133"/>
      <c r="AG175" s="133"/>
      <c r="AH175" s="134"/>
    </row>
    <row r="176" spans="1:34" ht="15" customHeight="1" thickBot="1" x14ac:dyDescent="0.25">
      <c r="A176" s="156"/>
      <c r="B176" s="129"/>
      <c r="C176" s="130"/>
      <c r="D176" s="130"/>
      <c r="E176" s="130"/>
      <c r="F176" s="130"/>
      <c r="G176" s="130"/>
      <c r="H176" s="131"/>
      <c r="I176" s="169"/>
      <c r="J176" s="169"/>
      <c r="K176" s="169"/>
      <c r="L176" s="169"/>
      <c r="M176" s="169"/>
      <c r="N176" s="169"/>
      <c r="O176" s="169"/>
      <c r="P176" s="169"/>
      <c r="Q176" s="169"/>
      <c r="R176" s="170"/>
      <c r="S176" s="135" t="s">
        <v>1</v>
      </c>
      <c r="T176" s="136"/>
      <c r="U176" s="137"/>
      <c r="V176" s="138"/>
      <c r="W176" s="138"/>
      <c r="X176" s="138"/>
      <c r="Y176" s="138"/>
      <c r="Z176" s="138"/>
      <c r="AA176" s="138"/>
      <c r="AB176" s="138"/>
      <c r="AC176" s="138"/>
      <c r="AD176" s="138"/>
      <c r="AE176" s="138"/>
      <c r="AF176" s="138"/>
      <c r="AG176" s="138"/>
      <c r="AH176" s="139"/>
    </row>
    <row r="177" spans="1:34" ht="7.5" customHeight="1" x14ac:dyDescent="0.2"/>
    <row r="178" spans="1:34" s="19" customFormat="1" ht="15" customHeight="1" x14ac:dyDescent="0.2">
      <c r="A178" s="19" t="s">
        <v>93</v>
      </c>
      <c r="B178" s="140" t="s">
        <v>119</v>
      </c>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row>
    <row r="179" spans="1:34" ht="7.5" customHeight="1" thickBot="1" x14ac:dyDescent="0.25"/>
    <row r="180" spans="1:34" customFormat="1" ht="18.75" customHeight="1" thickBot="1" x14ac:dyDescent="0.25">
      <c r="B180" s="113" t="s">
        <v>190</v>
      </c>
      <c r="C180" s="114"/>
      <c r="D180" s="114"/>
      <c r="E180" s="114"/>
      <c r="F180" s="114"/>
      <c r="G180" s="114"/>
      <c r="H180" s="114"/>
      <c r="I180" s="115"/>
      <c r="J180" s="116">
        <f>S145+S152+S159+S166+S173+ドローン6機目以降!S7+ドローン6機目以降!S14+ドローン6機目以降!S21+ドローン6機目以降!S28+ドローン6機目以降!S35+ドローン6機目以降!S42+ドローン6機目以降!S49+ドローン6機目以降!S56+ドローン6機目以降!S63+ドローン6機目以降!S70+ドローン6機目以降!S77+ドローン6機目以降!S84+ドローン6機目以降!S91+ドローン6機目以降!S98+ドローン6機目以降!S105+ドローン6機目以降!S112+ドローン6機目以降!S119+ドローン6機目以降!S126+ドローン6機目以降!S133+ドローン6機目以降!S140+ドローン6機目以降!S147+ドローン6機目以降!S154+ドローン6機目以降!S161+ドローン6機目以降!S168+ドローン6機目以降!S175+ドローン6機目以降!S182+ドローン6機目以降!S189+ドローン6機目以降!S196+ドローン6機目以降!S203+ドローン6機目以降!S210+ドローン6機目以降!S217+ドローン6機目以降!S224+ドローン6機目以降!S231+ドローン6機目以降!S238+ドローン6機目以降!S245+ドローン6機目以降!S252+ドローン6機目以降!S259+ドローン6機目以降!S266+ドローン6機目以降!S273+ドローン6機目以降!S280+ドローン6機目以降!S287+ドローン6機目以降!S294+ドローン6機目以降!S301+ドローン6機目以降!S308+ドローン6機目以降!S315</f>
        <v>0</v>
      </c>
      <c r="K180" s="117"/>
      <c r="L180" s="117"/>
      <c r="M180" s="117"/>
      <c r="N180" s="117"/>
      <c r="O180" s="117"/>
      <c r="P180" s="118" t="s">
        <v>38</v>
      </c>
      <c r="Q180" s="119"/>
      <c r="S180" s="113" t="s">
        <v>120</v>
      </c>
      <c r="T180" s="118"/>
      <c r="U180" s="118"/>
      <c r="V180" s="118"/>
      <c r="W180" s="118"/>
      <c r="X180" s="120"/>
      <c r="Y180" s="116">
        <f>AD145+AD152+AD159+AD166+AD173+ドローン6機目以降!AD7+ドローン6機目以降!AD14+ドローン6機目以降!AD21+ドローン6機目以降!AD28+ドローン6機目以降!AD35+ドローン6機目以降!AD42+ドローン6機目以降!AD49+ドローン6機目以降!AD56+ドローン6機目以降!AD63+ドローン6機目以降!AD70+ドローン6機目以降!AD77+ドローン6機目以降!AD84+ドローン6機目以降!AD91+ドローン6機目以降!AD98+ドローン6機目以降!AD105+ドローン6機目以降!AD112+ドローン6機目以降!AD119+ドローン6機目以降!AD126+ドローン6機目以降!AD133+ドローン6機目以降!AD140+ドローン6機目以降!AD147+ドローン6機目以降!AD154+ドローン6機目以降!AD161+ドローン6機目以降!AD168+ドローン6機目以降!AD175+ドローン6機目以降!AD182+ドローン6機目以降!AD189+ドローン6機目以降!AD196+ドローン6機目以降!AD203+ドローン6機目以降!AD210+ドローン6機目以降!AD217+ドローン6機目以降!AD224+ドローン6機目以降!AD231+ドローン6機目以降!AD238+ドローン6機目以降!AD245+ドローン6機目以降!AD252+ドローン6機目以降!AD259+ドローン6機目以降!AD266+ドローン6機目以降!AD273+ドローン6機目以降!AD280+ドローン6機目以降!AD287+ドローン6機目以降!AD294+ドローン6機目以降!AD301+ドローン6機目以降!AD308+ドローン6機目以降!AD315</f>
        <v>0</v>
      </c>
      <c r="Z180" s="117"/>
      <c r="AA180" s="117"/>
      <c r="AB180" s="117"/>
      <c r="AC180" s="117"/>
      <c r="AD180" s="117"/>
      <c r="AE180" s="117"/>
      <c r="AF180" s="117"/>
      <c r="AG180" s="25" t="s">
        <v>11</v>
      </c>
    </row>
    <row r="181" spans="1:34" ht="15" customHeight="1" x14ac:dyDescent="0.2"/>
    <row r="182" spans="1:34" ht="15" customHeight="1" x14ac:dyDescent="0.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spans="1:34" ht="22.5" customHeight="1" x14ac:dyDescent="0.2">
      <c r="A183" s="180" t="s">
        <v>90</v>
      </c>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row>
    <row r="184" spans="1:34" ht="7.5" customHeight="1" x14ac:dyDescent="0.2"/>
    <row r="185" spans="1:34" ht="15" customHeight="1" x14ac:dyDescent="0.2">
      <c r="A185" s="73" t="s">
        <v>183</v>
      </c>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row>
    <row r="186" spans="1:34" ht="15"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row>
    <row r="187" spans="1:34" ht="7.5" customHeight="1" x14ac:dyDescent="0.2">
      <c r="A187" s="15"/>
    </row>
    <row r="188" spans="1:34" ht="15" customHeight="1" x14ac:dyDescent="0.2">
      <c r="A188" s="12" t="s">
        <v>191</v>
      </c>
    </row>
    <row r="189" spans="1:34" ht="15" customHeight="1" x14ac:dyDescent="0.2">
      <c r="A189" s="15" t="s">
        <v>35</v>
      </c>
      <c r="B189" s="72" t="s">
        <v>113</v>
      </c>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row>
    <row r="190" spans="1:34" ht="15" customHeight="1" x14ac:dyDescent="0.2">
      <c r="A190" s="15" t="s">
        <v>35</v>
      </c>
      <c r="B190" s="209" t="s">
        <v>192</v>
      </c>
      <c r="C190" s="209"/>
      <c r="D190" s="209"/>
      <c r="E190" s="209"/>
      <c r="F190" s="209"/>
      <c r="G190" s="209"/>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row>
    <row r="191" spans="1:34" ht="15" customHeight="1" x14ac:dyDescent="0.2">
      <c r="A191" s="15" t="s">
        <v>35</v>
      </c>
      <c r="B191" s="73" t="s">
        <v>128</v>
      </c>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row>
    <row r="192" spans="1:34" ht="15" customHeight="1" x14ac:dyDescent="0.2">
      <c r="A192" s="15"/>
      <c r="B192" s="345" t="s">
        <v>129</v>
      </c>
      <c r="C192" s="345"/>
      <c r="D192" s="345"/>
      <c r="E192" s="345"/>
      <c r="F192" s="345"/>
      <c r="G192" s="345"/>
      <c r="H192" s="345"/>
      <c r="I192" s="345"/>
      <c r="J192" s="345"/>
      <c r="K192" s="345"/>
      <c r="L192" s="345"/>
      <c r="M192" s="345"/>
      <c r="N192" s="345"/>
      <c r="O192" s="345"/>
      <c r="P192" s="345"/>
      <c r="Q192" s="345"/>
      <c r="R192" s="345"/>
      <c r="S192" s="345"/>
      <c r="T192" s="345"/>
      <c r="U192" s="345"/>
      <c r="V192" s="345"/>
      <c r="W192" s="345"/>
      <c r="X192" s="345"/>
      <c r="Y192" s="345"/>
      <c r="Z192" s="345"/>
      <c r="AA192" s="345"/>
      <c r="AB192" s="345"/>
      <c r="AC192" s="345"/>
      <c r="AD192" s="345"/>
      <c r="AE192" s="345"/>
      <c r="AF192" s="345"/>
      <c r="AG192" s="345"/>
      <c r="AH192" s="345"/>
    </row>
    <row r="193" spans="1:34" ht="15" customHeight="1" x14ac:dyDescent="0.2">
      <c r="A193" s="15"/>
      <c r="D193" s="72" t="s">
        <v>157</v>
      </c>
      <c r="E193" s="72"/>
      <c r="F193" s="72"/>
      <c r="G193" s="72"/>
      <c r="H193" s="72"/>
      <c r="I193" s="72"/>
      <c r="J193" s="72"/>
      <c r="K193" s="72"/>
      <c r="L193" s="72"/>
      <c r="M193" s="72"/>
      <c r="N193" s="72"/>
      <c r="O193" s="72"/>
      <c r="P193" s="72"/>
      <c r="Q193" s="72"/>
      <c r="R193" s="72"/>
      <c r="S193" s="72"/>
      <c r="T193" s="72"/>
      <c r="U193" s="72"/>
      <c r="V193" s="72"/>
      <c r="W193" s="72"/>
      <c r="X193" s="72"/>
      <c r="Y193" s="72"/>
      <c r="Z193" s="72"/>
      <c r="AA193" s="72"/>
    </row>
    <row r="194" spans="1:34" ht="15" customHeight="1" x14ac:dyDescent="0.2">
      <c r="A194" s="15"/>
      <c r="D194" s="417" t="s">
        <v>193</v>
      </c>
      <c r="E194" s="417"/>
      <c r="F194" s="417"/>
      <c r="G194" s="417"/>
      <c r="H194" s="417"/>
      <c r="I194" s="417"/>
      <c r="J194" s="417"/>
      <c r="K194" s="417"/>
      <c r="L194" s="417"/>
      <c r="M194" s="417"/>
      <c r="N194" s="417"/>
      <c r="O194" s="417"/>
      <c r="P194" s="417"/>
      <c r="Q194" s="417"/>
      <c r="R194" s="417"/>
      <c r="S194" s="417"/>
      <c r="T194" s="417"/>
      <c r="U194" s="417"/>
      <c r="V194" s="417"/>
      <c r="W194" s="417"/>
      <c r="X194" s="417"/>
      <c r="Y194" s="417"/>
      <c r="Z194" s="417"/>
      <c r="AA194" s="417"/>
      <c r="AB194" s="54"/>
      <c r="AC194" s="54"/>
      <c r="AD194" s="54"/>
    </row>
    <row r="195" spans="1:34" ht="15" customHeight="1" x14ac:dyDescent="0.2">
      <c r="A195" s="15" t="s">
        <v>35</v>
      </c>
      <c r="B195" s="73" t="s">
        <v>50</v>
      </c>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row>
    <row r="196" spans="1:34" ht="15" customHeight="1" x14ac:dyDescent="0.2">
      <c r="A196" s="15" t="s">
        <v>93</v>
      </c>
      <c r="B196" s="72" t="s">
        <v>117</v>
      </c>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row>
    <row r="197" spans="1:34" ht="7.5" customHeight="1" thickBot="1" x14ac:dyDescent="0.25">
      <c r="A197" s="15"/>
    </row>
    <row r="198" spans="1:34" ht="15" customHeight="1" x14ac:dyDescent="0.2">
      <c r="A198" s="410">
        <v>1</v>
      </c>
      <c r="B198" s="351" t="s">
        <v>130</v>
      </c>
      <c r="C198" s="352"/>
      <c r="D198" s="352"/>
      <c r="E198" s="352"/>
      <c r="F198" s="352"/>
      <c r="G198" s="352"/>
      <c r="H198" s="353" t="s">
        <v>70</v>
      </c>
      <c r="I198" s="354"/>
      <c r="J198" s="354"/>
      <c r="K198" s="354"/>
      <c r="L198" s="354"/>
      <c r="M198" s="106"/>
      <c r="N198" s="106"/>
      <c r="O198" s="106"/>
      <c r="P198" s="107"/>
      <c r="Q198" s="413" t="s">
        <v>32</v>
      </c>
      <c r="R198" s="152"/>
      <c r="S198" s="152"/>
      <c r="T198" s="153"/>
      <c r="U198" s="360" t="s">
        <v>70</v>
      </c>
      <c r="V198" s="361"/>
      <c r="W198" s="361"/>
      <c r="X198" s="361"/>
      <c r="Y198" s="362"/>
      <c r="Z198" s="151" t="s">
        <v>36</v>
      </c>
      <c r="AA198" s="152"/>
      <c r="AB198" s="153"/>
      <c r="AC198" s="105" t="s">
        <v>116</v>
      </c>
      <c r="AD198" s="106"/>
      <c r="AE198" s="363"/>
      <c r="AF198" s="363"/>
      <c r="AG198" s="363"/>
      <c r="AH198" s="46" t="s">
        <v>4</v>
      </c>
    </row>
    <row r="199" spans="1:34" ht="15" customHeight="1" x14ac:dyDescent="0.2">
      <c r="A199" s="411"/>
      <c r="B199" s="355" t="s">
        <v>158</v>
      </c>
      <c r="C199" s="356"/>
      <c r="D199" s="356"/>
      <c r="E199" s="356"/>
      <c r="F199" s="356"/>
      <c r="G199" s="356"/>
      <c r="H199" s="356"/>
      <c r="I199" s="356"/>
      <c r="J199" s="358"/>
      <c r="K199" s="358"/>
      <c r="L199" s="358"/>
      <c r="M199" s="358"/>
      <c r="N199" s="358"/>
      <c r="O199" s="356" t="s">
        <v>44</v>
      </c>
      <c r="P199" s="356"/>
      <c r="Q199" s="147" t="s">
        <v>138</v>
      </c>
      <c r="R199" s="147"/>
      <c r="S199" s="147"/>
      <c r="T199" s="147"/>
      <c r="U199" s="147"/>
      <c r="V199" s="147"/>
      <c r="W199" s="166"/>
      <c r="X199" s="166"/>
      <c r="Y199" s="166"/>
      <c r="Z199" s="166"/>
      <c r="AA199" s="166"/>
      <c r="AB199" s="166"/>
      <c r="AC199" s="166"/>
      <c r="AD199" s="166"/>
      <c r="AE199" s="166"/>
      <c r="AF199" s="166"/>
      <c r="AG199" s="166"/>
      <c r="AH199" s="336"/>
    </row>
    <row r="200" spans="1:34" ht="15" customHeight="1" x14ac:dyDescent="0.2">
      <c r="A200" s="411"/>
      <c r="B200" s="357" t="s">
        <v>159</v>
      </c>
      <c r="C200" s="307"/>
      <c r="D200" s="307"/>
      <c r="E200" s="307"/>
      <c r="F200" s="307"/>
      <c r="G200" s="307"/>
      <c r="H200" s="307"/>
      <c r="I200" s="307"/>
      <c r="J200" s="359"/>
      <c r="K200" s="359"/>
      <c r="L200" s="359"/>
      <c r="M200" s="359"/>
      <c r="N200" s="359"/>
      <c r="O200" s="307" t="s">
        <v>46</v>
      </c>
      <c r="P200" s="307"/>
      <c r="Q200" s="147" t="s">
        <v>139</v>
      </c>
      <c r="R200" s="147"/>
      <c r="S200" s="147"/>
      <c r="T200" s="147"/>
      <c r="U200" s="147"/>
      <c r="V200" s="147"/>
      <c r="W200" s="166"/>
      <c r="X200" s="166"/>
      <c r="Y200" s="166"/>
      <c r="Z200" s="166"/>
      <c r="AA200" s="166"/>
      <c r="AB200" s="166"/>
      <c r="AC200" s="166"/>
      <c r="AD200" s="166"/>
      <c r="AE200" s="166"/>
      <c r="AF200" s="166"/>
      <c r="AG200" s="166"/>
      <c r="AH200" s="336"/>
    </row>
    <row r="201" spans="1:34" ht="15" customHeight="1" thickBot="1" x14ac:dyDescent="0.25">
      <c r="A201" s="411"/>
      <c r="B201" s="339" t="s">
        <v>118</v>
      </c>
      <c r="C201" s="340"/>
      <c r="D201" s="340"/>
      <c r="E201" s="340"/>
      <c r="F201" s="340"/>
      <c r="G201" s="340"/>
      <c r="H201" s="405"/>
      <c r="I201" s="406"/>
      <c r="J201" s="406"/>
      <c r="K201" s="406"/>
      <c r="L201" s="406"/>
      <c r="M201" s="406"/>
      <c r="N201" s="406"/>
      <c r="O201" s="406"/>
      <c r="P201" s="406"/>
      <c r="Q201" s="400" t="s">
        <v>112</v>
      </c>
      <c r="R201" s="401"/>
      <c r="S201" s="401"/>
      <c r="T201" s="401"/>
      <c r="U201" s="401"/>
      <c r="V201" s="401"/>
      <c r="W201" s="401"/>
      <c r="X201" s="401"/>
      <c r="Y201" s="401"/>
      <c r="Z201" s="401"/>
      <c r="AA201" s="401"/>
      <c r="AB201" s="401"/>
      <c r="AC201" s="401"/>
      <c r="AD201" s="401"/>
      <c r="AE201" s="401"/>
      <c r="AF201" s="401"/>
      <c r="AG201" s="401"/>
      <c r="AH201" s="402"/>
    </row>
    <row r="202" spans="1:34" ht="15" customHeight="1" x14ac:dyDescent="0.2">
      <c r="A202" s="411"/>
      <c r="B202" s="341"/>
      <c r="C202" s="342"/>
      <c r="D202" s="342"/>
      <c r="E202" s="342"/>
      <c r="F202" s="342"/>
      <c r="G202" s="342"/>
      <c r="H202" s="322"/>
      <c r="I202" s="323"/>
      <c r="J202" s="323"/>
      <c r="K202" s="323"/>
      <c r="L202" s="323"/>
      <c r="M202" s="323"/>
      <c r="N202" s="323"/>
      <c r="O202" s="323"/>
      <c r="P202" s="323"/>
      <c r="Q202" s="396" t="s">
        <v>140</v>
      </c>
      <c r="R202" s="397"/>
      <c r="S202" s="397"/>
      <c r="T202" s="397"/>
      <c r="U202" s="397"/>
      <c r="V202" s="403"/>
      <c r="W202" s="403"/>
      <c r="X202" s="403"/>
      <c r="Y202" s="403"/>
      <c r="Z202" s="403"/>
      <c r="AA202" s="403"/>
      <c r="AB202" s="403"/>
      <c r="AC202" s="403"/>
      <c r="AD202" s="403"/>
      <c r="AE202" s="403"/>
      <c r="AF202" s="403"/>
      <c r="AG202" s="403"/>
      <c r="AH202" s="404"/>
    </row>
    <row r="203" spans="1:34" ht="15" customHeight="1" thickBot="1" x14ac:dyDescent="0.25">
      <c r="A203" s="411"/>
      <c r="B203" s="343"/>
      <c r="C203" s="344"/>
      <c r="D203" s="344"/>
      <c r="E203" s="344"/>
      <c r="F203" s="344"/>
      <c r="G203" s="344"/>
      <c r="H203" s="407"/>
      <c r="I203" s="408"/>
      <c r="J203" s="408"/>
      <c r="K203" s="408"/>
      <c r="L203" s="408"/>
      <c r="M203" s="408"/>
      <c r="N203" s="408"/>
      <c r="O203" s="408"/>
      <c r="P203" s="408"/>
      <c r="Q203" s="398" t="s">
        <v>141</v>
      </c>
      <c r="R203" s="399"/>
      <c r="S203" s="399"/>
      <c r="T203" s="394"/>
      <c r="U203" s="394"/>
      <c r="V203" s="394"/>
      <c r="W203" s="394"/>
      <c r="X203" s="394"/>
      <c r="Y203" s="394"/>
      <c r="Z203" s="394"/>
      <c r="AA203" s="394"/>
      <c r="AB203" s="394"/>
      <c r="AC203" s="394"/>
      <c r="AD203" s="394"/>
      <c r="AE203" s="394"/>
      <c r="AF203" s="394"/>
      <c r="AG203" s="394"/>
      <c r="AH203" s="395"/>
    </row>
    <row r="204" spans="1:34" ht="15" customHeight="1" x14ac:dyDescent="0.2">
      <c r="A204" s="411"/>
      <c r="B204" s="367" t="s">
        <v>137</v>
      </c>
      <c r="C204" s="368"/>
      <c r="D204" s="365" t="s">
        <v>43</v>
      </c>
      <c r="E204" s="366"/>
      <c r="F204" s="366"/>
      <c r="G204" s="366"/>
      <c r="H204" s="366"/>
      <c r="I204" s="380" t="s">
        <v>42</v>
      </c>
      <c r="J204" s="380"/>
      <c r="K204" s="380"/>
      <c r="L204" s="380"/>
      <c r="M204" s="380"/>
      <c r="N204" s="380"/>
      <c r="O204" s="380"/>
      <c r="P204" s="380"/>
      <c r="Q204" s="380"/>
      <c r="R204" s="380"/>
      <c r="S204" s="380"/>
      <c r="T204" s="380"/>
      <c r="U204" s="346" t="s">
        <v>131</v>
      </c>
      <c r="V204" s="347"/>
      <c r="W204" s="347"/>
      <c r="X204" s="347"/>
      <c r="Y204" s="347"/>
      <c r="Z204" s="348"/>
      <c r="AA204" s="418" t="s">
        <v>195</v>
      </c>
      <c r="AB204" s="419"/>
      <c r="AC204" s="419"/>
      <c r="AD204" s="419"/>
      <c r="AE204" s="419"/>
      <c r="AF204" s="419"/>
      <c r="AG204" s="419"/>
      <c r="AH204" s="420"/>
    </row>
    <row r="205" spans="1:34" ht="15" customHeight="1" thickBot="1" x14ac:dyDescent="0.25">
      <c r="A205" s="411"/>
      <c r="B205" s="369"/>
      <c r="C205" s="370"/>
      <c r="D205" s="386" t="s">
        <v>70</v>
      </c>
      <c r="E205" s="387"/>
      <c r="F205" s="387"/>
      <c r="G205" s="387"/>
      <c r="H205" s="387"/>
      <c r="I205" s="389" t="s">
        <v>134</v>
      </c>
      <c r="J205" s="389"/>
      <c r="K205" s="389"/>
      <c r="L205" s="389"/>
      <c r="M205" s="389"/>
      <c r="N205" s="389"/>
      <c r="O205" s="389"/>
      <c r="P205" s="389"/>
      <c r="Q205" s="389"/>
      <c r="R205" s="389"/>
      <c r="S205" s="389"/>
      <c r="T205" s="389"/>
      <c r="U205" s="392" t="str">
        <f>IF(D205="付帯する",10720,"―")</f>
        <v>―</v>
      </c>
      <c r="V205" s="393"/>
      <c r="W205" s="393"/>
      <c r="X205" s="393"/>
      <c r="Y205" s="393"/>
      <c r="Z205" s="18" t="s">
        <v>11</v>
      </c>
      <c r="AA205" s="421"/>
      <c r="AB205" s="422"/>
      <c r="AC205" s="422"/>
      <c r="AD205" s="422"/>
      <c r="AE205" s="422"/>
      <c r="AF205" s="422"/>
      <c r="AG205" s="422"/>
      <c r="AH205" s="423"/>
    </row>
    <row r="206" spans="1:34" ht="15" customHeight="1" thickBot="1" x14ac:dyDescent="0.25">
      <c r="A206" s="411"/>
      <c r="B206" s="369"/>
      <c r="C206" s="370"/>
      <c r="D206" s="365" t="s">
        <v>47</v>
      </c>
      <c r="E206" s="366"/>
      <c r="F206" s="366"/>
      <c r="G206" s="366"/>
      <c r="H206" s="366"/>
      <c r="I206" s="380" t="s">
        <v>42</v>
      </c>
      <c r="J206" s="380"/>
      <c r="K206" s="380"/>
      <c r="L206" s="380"/>
      <c r="M206" s="380"/>
      <c r="N206" s="380"/>
      <c r="O206" s="380"/>
      <c r="P206" s="380"/>
      <c r="Q206" s="380"/>
      <c r="R206" s="380"/>
      <c r="S206" s="380"/>
      <c r="T206" s="380"/>
      <c r="U206" s="346" t="s">
        <v>132</v>
      </c>
      <c r="V206" s="347"/>
      <c r="W206" s="347"/>
      <c r="X206" s="347"/>
      <c r="Y206" s="347"/>
      <c r="Z206" s="348"/>
      <c r="AA206" s="424"/>
      <c r="AB206" s="425"/>
      <c r="AC206" s="425"/>
      <c r="AD206" s="425"/>
      <c r="AE206" s="425"/>
      <c r="AF206" s="425"/>
      <c r="AG206" s="425"/>
      <c r="AH206" s="426"/>
    </row>
    <row r="207" spans="1:34" ht="15" customHeight="1" thickBot="1" x14ac:dyDescent="0.25">
      <c r="A207" s="411"/>
      <c r="B207" s="369"/>
      <c r="C207" s="370"/>
      <c r="D207" s="364" t="s">
        <v>70</v>
      </c>
      <c r="E207" s="350"/>
      <c r="F207" s="350"/>
      <c r="G207" s="350"/>
      <c r="H207" s="350"/>
      <c r="I207" s="388" t="s">
        <v>135</v>
      </c>
      <c r="J207" s="388"/>
      <c r="K207" s="388"/>
      <c r="L207" s="388"/>
      <c r="M207" s="388"/>
      <c r="N207" s="388"/>
      <c r="O207" s="388"/>
      <c r="P207" s="388"/>
      <c r="Q207" s="388"/>
      <c r="R207" s="388"/>
      <c r="S207" s="388"/>
      <c r="T207" s="388"/>
      <c r="U207" s="392" t="str">
        <f>IF(D207="付帯する",58050,"―")</f>
        <v>―</v>
      </c>
      <c r="V207" s="393"/>
      <c r="W207" s="393"/>
      <c r="X207" s="393"/>
      <c r="Y207" s="393"/>
      <c r="Z207" s="18" t="s">
        <v>11</v>
      </c>
      <c r="AA207" s="373" t="s">
        <v>136</v>
      </c>
      <c r="AB207" s="374"/>
      <c r="AC207" s="374"/>
      <c r="AD207" s="374"/>
      <c r="AE207" s="374"/>
      <c r="AF207" s="374"/>
      <c r="AG207" s="374"/>
      <c r="AH207" s="375"/>
    </row>
    <row r="208" spans="1:34" ht="15" customHeight="1" x14ac:dyDescent="0.2">
      <c r="A208" s="411"/>
      <c r="B208" s="369"/>
      <c r="C208" s="370"/>
      <c r="D208" s="365" t="s">
        <v>49</v>
      </c>
      <c r="E208" s="366"/>
      <c r="F208" s="366"/>
      <c r="G208" s="366"/>
      <c r="H208" s="366"/>
      <c r="I208" s="379" t="s">
        <v>194</v>
      </c>
      <c r="J208" s="379"/>
      <c r="K208" s="379"/>
      <c r="L208" s="379"/>
      <c r="M208" s="379"/>
      <c r="N208" s="379"/>
      <c r="O208" s="379"/>
      <c r="P208" s="380" t="s">
        <v>37</v>
      </c>
      <c r="Q208" s="380"/>
      <c r="R208" s="380"/>
      <c r="S208" s="380"/>
      <c r="T208" s="380"/>
      <c r="U208" s="346" t="s">
        <v>133</v>
      </c>
      <c r="V208" s="347"/>
      <c r="W208" s="347"/>
      <c r="X208" s="347"/>
      <c r="Y208" s="347"/>
      <c r="Z208" s="348"/>
      <c r="AA208" s="376"/>
      <c r="AB208" s="377"/>
      <c r="AC208" s="377"/>
      <c r="AD208" s="377"/>
      <c r="AE208" s="377"/>
      <c r="AF208" s="377"/>
      <c r="AG208" s="377"/>
      <c r="AH208" s="378"/>
    </row>
    <row r="209" spans="1:34" ht="15" customHeight="1" thickBot="1" x14ac:dyDescent="0.25">
      <c r="A209" s="412"/>
      <c r="B209" s="371"/>
      <c r="C209" s="372"/>
      <c r="D209" s="349" t="s">
        <v>70</v>
      </c>
      <c r="E209" s="350"/>
      <c r="F209" s="350"/>
      <c r="G209" s="350"/>
      <c r="H209" s="350"/>
      <c r="I209" s="337">
        <v>0</v>
      </c>
      <c r="J209" s="338"/>
      <c r="K209" s="338"/>
      <c r="L209" s="338"/>
      <c r="M209" s="338"/>
      <c r="N209" s="17" t="s">
        <v>38</v>
      </c>
      <c r="O209" s="44"/>
      <c r="P209" s="45" t="s">
        <v>9</v>
      </c>
      <c r="Q209" s="409">
        <v>1190</v>
      </c>
      <c r="R209" s="409"/>
      <c r="S209" s="17" t="s">
        <v>11</v>
      </c>
      <c r="T209" s="44" t="s">
        <v>13</v>
      </c>
      <c r="U209" s="390">
        <f>I209*Q209</f>
        <v>0</v>
      </c>
      <c r="V209" s="391"/>
      <c r="W209" s="391"/>
      <c r="X209" s="391"/>
      <c r="Y209" s="391"/>
      <c r="Z209" s="18" t="s">
        <v>11</v>
      </c>
      <c r="AA209" s="384">
        <f>U205+U207+U209</f>
        <v>0</v>
      </c>
      <c r="AB209" s="385"/>
      <c r="AC209" s="385"/>
      <c r="AD209" s="385"/>
      <c r="AE209" s="385"/>
      <c r="AF209" s="385"/>
      <c r="AG209" s="385"/>
      <c r="AH209" s="18" t="s">
        <v>11</v>
      </c>
    </row>
    <row r="210" spans="1:34" ht="15" customHeight="1" x14ac:dyDescent="0.2">
      <c r="A210" s="410">
        <v>2</v>
      </c>
      <c r="B210" s="351" t="s">
        <v>130</v>
      </c>
      <c r="C210" s="352"/>
      <c r="D210" s="352"/>
      <c r="E210" s="352"/>
      <c r="F210" s="352"/>
      <c r="G210" s="352"/>
      <c r="H210" s="353" t="s">
        <v>70</v>
      </c>
      <c r="I210" s="354"/>
      <c r="J210" s="354"/>
      <c r="K210" s="354"/>
      <c r="L210" s="354"/>
      <c r="M210" s="106"/>
      <c r="N210" s="106"/>
      <c r="O210" s="106"/>
      <c r="P210" s="107"/>
      <c r="Q210" s="413" t="s">
        <v>32</v>
      </c>
      <c r="R210" s="152"/>
      <c r="S210" s="152"/>
      <c r="T210" s="153"/>
      <c r="U210" s="360" t="s">
        <v>70</v>
      </c>
      <c r="V210" s="361"/>
      <c r="W210" s="361"/>
      <c r="X210" s="361"/>
      <c r="Y210" s="362"/>
      <c r="Z210" s="151" t="s">
        <v>36</v>
      </c>
      <c r="AA210" s="152"/>
      <c r="AB210" s="153"/>
      <c r="AC210" s="105" t="s">
        <v>116</v>
      </c>
      <c r="AD210" s="106"/>
      <c r="AE210" s="363"/>
      <c r="AF210" s="363"/>
      <c r="AG210" s="363"/>
      <c r="AH210" s="46" t="s">
        <v>4</v>
      </c>
    </row>
    <row r="211" spans="1:34" ht="15" customHeight="1" x14ac:dyDescent="0.2">
      <c r="A211" s="411"/>
      <c r="B211" s="355" t="s">
        <v>158</v>
      </c>
      <c r="C211" s="356"/>
      <c r="D211" s="356"/>
      <c r="E211" s="356"/>
      <c r="F211" s="356"/>
      <c r="G211" s="356"/>
      <c r="H211" s="356"/>
      <c r="I211" s="356"/>
      <c r="J211" s="358"/>
      <c r="K211" s="358"/>
      <c r="L211" s="358"/>
      <c r="M211" s="358"/>
      <c r="N211" s="358"/>
      <c r="O211" s="356" t="s">
        <v>44</v>
      </c>
      <c r="P211" s="356"/>
      <c r="Q211" s="147" t="s">
        <v>138</v>
      </c>
      <c r="R211" s="147"/>
      <c r="S211" s="147"/>
      <c r="T211" s="147"/>
      <c r="U211" s="147"/>
      <c r="V211" s="147"/>
      <c r="W211" s="166"/>
      <c r="X211" s="166"/>
      <c r="Y211" s="166"/>
      <c r="Z211" s="166"/>
      <c r="AA211" s="166"/>
      <c r="AB211" s="166"/>
      <c r="AC211" s="166"/>
      <c r="AD211" s="166"/>
      <c r="AE211" s="166"/>
      <c r="AF211" s="166"/>
      <c r="AG211" s="166"/>
      <c r="AH211" s="336"/>
    </row>
    <row r="212" spans="1:34" ht="15" customHeight="1" x14ac:dyDescent="0.2">
      <c r="A212" s="411"/>
      <c r="B212" s="357" t="s">
        <v>159</v>
      </c>
      <c r="C212" s="307"/>
      <c r="D212" s="307"/>
      <c r="E212" s="307"/>
      <c r="F212" s="307"/>
      <c r="G212" s="307"/>
      <c r="H212" s="307"/>
      <c r="I212" s="307"/>
      <c r="J212" s="359"/>
      <c r="K212" s="359"/>
      <c r="L212" s="359"/>
      <c r="M212" s="359"/>
      <c r="N212" s="359"/>
      <c r="O212" s="307" t="s">
        <v>46</v>
      </c>
      <c r="P212" s="307"/>
      <c r="Q212" s="147" t="s">
        <v>139</v>
      </c>
      <c r="R212" s="147"/>
      <c r="S212" s="147"/>
      <c r="T212" s="147"/>
      <c r="U212" s="147"/>
      <c r="V212" s="147"/>
      <c r="W212" s="166"/>
      <c r="X212" s="166"/>
      <c r="Y212" s="166"/>
      <c r="Z212" s="166"/>
      <c r="AA212" s="166"/>
      <c r="AB212" s="166"/>
      <c r="AC212" s="166"/>
      <c r="AD212" s="166"/>
      <c r="AE212" s="166"/>
      <c r="AF212" s="166"/>
      <c r="AG212" s="166"/>
      <c r="AH212" s="336"/>
    </row>
    <row r="213" spans="1:34" ht="15" customHeight="1" thickBot="1" x14ac:dyDescent="0.25">
      <c r="A213" s="411"/>
      <c r="B213" s="339" t="s">
        <v>118</v>
      </c>
      <c r="C213" s="340"/>
      <c r="D213" s="340"/>
      <c r="E213" s="340"/>
      <c r="F213" s="340"/>
      <c r="G213" s="340"/>
      <c r="H213" s="405"/>
      <c r="I213" s="406"/>
      <c r="J213" s="406"/>
      <c r="K213" s="406"/>
      <c r="L213" s="406"/>
      <c r="M213" s="406"/>
      <c r="N213" s="406"/>
      <c r="O213" s="406"/>
      <c r="P213" s="406"/>
      <c r="Q213" s="400" t="s">
        <v>112</v>
      </c>
      <c r="R213" s="401"/>
      <c r="S213" s="401"/>
      <c r="T213" s="401"/>
      <c r="U213" s="401"/>
      <c r="V213" s="401"/>
      <c r="W213" s="401"/>
      <c r="X213" s="401"/>
      <c r="Y213" s="401"/>
      <c r="Z213" s="401"/>
      <c r="AA213" s="401"/>
      <c r="AB213" s="401"/>
      <c r="AC213" s="401"/>
      <c r="AD213" s="401"/>
      <c r="AE213" s="401"/>
      <c r="AF213" s="401"/>
      <c r="AG213" s="401"/>
      <c r="AH213" s="402"/>
    </row>
    <row r="214" spans="1:34" ht="15" customHeight="1" x14ac:dyDescent="0.2">
      <c r="A214" s="411"/>
      <c r="B214" s="341"/>
      <c r="C214" s="342"/>
      <c r="D214" s="342"/>
      <c r="E214" s="342"/>
      <c r="F214" s="342"/>
      <c r="G214" s="342"/>
      <c r="H214" s="322"/>
      <c r="I214" s="323"/>
      <c r="J214" s="323"/>
      <c r="K214" s="323"/>
      <c r="L214" s="323"/>
      <c r="M214" s="323"/>
      <c r="N214" s="323"/>
      <c r="O214" s="323"/>
      <c r="P214" s="323"/>
      <c r="Q214" s="396" t="s">
        <v>140</v>
      </c>
      <c r="R214" s="397"/>
      <c r="S214" s="397"/>
      <c r="T214" s="397"/>
      <c r="U214" s="397"/>
      <c r="V214" s="403"/>
      <c r="W214" s="403"/>
      <c r="X214" s="403"/>
      <c r="Y214" s="403"/>
      <c r="Z214" s="403"/>
      <c r="AA214" s="403"/>
      <c r="AB214" s="403"/>
      <c r="AC214" s="403"/>
      <c r="AD214" s="403"/>
      <c r="AE214" s="403"/>
      <c r="AF214" s="403"/>
      <c r="AG214" s="403"/>
      <c r="AH214" s="404"/>
    </row>
    <row r="215" spans="1:34" ht="15" customHeight="1" thickBot="1" x14ac:dyDescent="0.25">
      <c r="A215" s="411"/>
      <c r="B215" s="343"/>
      <c r="C215" s="344"/>
      <c r="D215" s="344"/>
      <c r="E215" s="344"/>
      <c r="F215" s="344"/>
      <c r="G215" s="344"/>
      <c r="H215" s="407"/>
      <c r="I215" s="408"/>
      <c r="J215" s="408"/>
      <c r="K215" s="408"/>
      <c r="L215" s="408"/>
      <c r="M215" s="408"/>
      <c r="N215" s="408"/>
      <c r="O215" s="408"/>
      <c r="P215" s="408"/>
      <c r="Q215" s="398" t="s">
        <v>141</v>
      </c>
      <c r="R215" s="399"/>
      <c r="S215" s="399"/>
      <c r="T215" s="394"/>
      <c r="U215" s="394"/>
      <c r="V215" s="394"/>
      <c r="W215" s="394"/>
      <c r="X215" s="394"/>
      <c r="Y215" s="394"/>
      <c r="Z215" s="394"/>
      <c r="AA215" s="394"/>
      <c r="AB215" s="394"/>
      <c r="AC215" s="394"/>
      <c r="AD215" s="394"/>
      <c r="AE215" s="394"/>
      <c r="AF215" s="394"/>
      <c r="AG215" s="394"/>
      <c r="AH215" s="395"/>
    </row>
    <row r="216" spans="1:34" ht="15" customHeight="1" x14ac:dyDescent="0.2">
      <c r="A216" s="411"/>
      <c r="B216" s="367" t="s">
        <v>137</v>
      </c>
      <c r="C216" s="368"/>
      <c r="D216" s="365" t="s">
        <v>43</v>
      </c>
      <c r="E216" s="366"/>
      <c r="F216" s="366"/>
      <c r="G216" s="366"/>
      <c r="H216" s="366"/>
      <c r="I216" s="380" t="s">
        <v>42</v>
      </c>
      <c r="J216" s="380"/>
      <c r="K216" s="380"/>
      <c r="L216" s="380"/>
      <c r="M216" s="380"/>
      <c r="N216" s="380"/>
      <c r="O216" s="380"/>
      <c r="P216" s="380"/>
      <c r="Q216" s="380"/>
      <c r="R216" s="380"/>
      <c r="S216" s="380"/>
      <c r="T216" s="380"/>
      <c r="U216" s="346" t="s">
        <v>131</v>
      </c>
      <c r="V216" s="347"/>
      <c r="W216" s="347"/>
      <c r="X216" s="347"/>
      <c r="Y216" s="347"/>
      <c r="Z216" s="348"/>
      <c r="AA216" s="418" t="s">
        <v>195</v>
      </c>
      <c r="AB216" s="419"/>
      <c r="AC216" s="419"/>
      <c r="AD216" s="419"/>
      <c r="AE216" s="419"/>
      <c r="AF216" s="419"/>
      <c r="AG216" s="419"/>
      <c r="AH216" s="420"/>
    </row>
    <row r="217" spans="1:34" ht="15" customHeight="1" thickBot="1" x14ac:dyDescent="0.25">
      <c r="A217" s="411"/>
      <c r="B217" s="369"/>
      <c r="C217" s="370"/>
      <c r="D217" s="386" t="s">
        <v>70</v>
      </c>
      <c r="E217" s="387"/>
      <c r="F217" s="387"/>
      <c r="G217" s="387"/>
      <c r="H217" s="387"/>
      <c r="I217" s="389" t="s">
        <v>134</v>
      </c>
      <c r="J217" s="389"/>
      <c r="K217" s="389"/>
      <c r="L217" s="389"/>
      <c r="M217" s="389"/>
      <c r="N217" s="389"/>
      <c r="O217" s="389"/>
      <c r="P217" s="389"/>
      <c r="Q217" s="389"/>
      <c r="R217" s="389"/>
      <c r="S217" s="389"/>
      <c r="T217" s="389"/>
      <c r="U217" s="392" t="str">
        <f>IF(D217="付帯する",10720,"―")</f>
        <v>―</v>
      </c>
      <c r="V217" s="393"/>
      <c r="W217" s="393"/>
      <c r="X217" s="393"/>
      <c r="Y217" s="393"/>
      <c r="Z217" s="18" t="s">
        <v>11</v>
      </c>
      <c r="AA217" s="421"/>
      <c r="AB217" s="422"/>
      <c r="AC217" s="422"/>
      <c r="AD217" s="422"/>
      <c r="AE217" s="422"/>
      <c r="AF217" s="422"/>
      <c r="AG217" s="422"/>
      <c r="AH217" s="423"/>
    </row>
    <row r="218" spans="1:34" ht="15" customHeight="1" thickBot="1" x14ac:dyDescent="0.25">
      <c r="A218" s="411"/>
      <c r="B218" s="369"/>
      <c r="C218" s="370"/>
      <c r="D218" s="365" t="s">
        <v>47</v>
      </c>
      <c r="E218" s="366"/>
      <c r="F218" s="366"/>
      <c r="G218" s="366"/>
      <c r="H218" s="366"/>
      <c r="I218" s="380" t="s">
        <v>42</v>
      </c>
      <c r="J218" s="380"/>
      <c r="K218" s="380"/>
      <c r="L218" s="380"/>
      <c r="M218" s="380"/>
      <c r="N218" s="380"/>
      <c r="O218" s="380"/>
      <c r="P218" s="380"/>
      <c r="Q218" s="380"/>
      <c r="R218" s="380"/>
      <c r="S218" s="380"/>
      <c r="T218" s="380"/>
      <c r="U218" s="346" t="s">
        <v>132</v>
      </c>
      <c r="V218" s="347"/>
      <c r="W218" s="347"/>
      <c r="X218" s="347"/>
      <c r="Y218" s="347"/>
      <c r="Z218" s="348"/>
      <c r="AA218" s="424"/>
      <c r="AB218" s="425"/>
      <c r="AC218" s="425"/>
      <c r="AD218" s="425"/>
      <c r="AE218" s="425"/>
      <c r="AF218" s="425"/>
      <c r="AG218" s="425"/>
      <c r="AH218" s="426"/>
    </row>
    <row r="219" spans="1:34" ht="15" customHeight="1" thickBot="1" x14ac:dyDescent="0.25">
      <c r="A219" s="411"/>
      <c r="B219" s="369"/>
      <c r="C219" s="370"/>
      <c r="D219" s="364" t="s">
        <v>70</v>
      </c>
      <c r="E219" s="350"/>
      <c r="F219" s="350"/>
      <c r="G219" s="350"/>
      <c r="H219" s="350"/>
      <c r="I219" s="388" t="s">
        <v>135</v>
      </c>
      <c r="J219" s="388"/>
      <c r="K219" s="388"/>
      <c r="L219" s="388"/>
      <c r="M219" s="388"/>
      <c r="N219" s="388"/>
      <c r="O219" s="388"/>
      <c r="P219" s="388"/>
      <c r="Q219" s="388"/>
      <c r="R219" s="388"/>
      <c r="S219" s="388"/>
      <c r="T219" s="388"/>
      <c r="U219" s="392" t="str">
        <f>IF(D219="付帯する",58050,"―")</f>
        <v>―</v>
      </c>
      <c r="V219" s="393"/>
      <c r="W219" s="393"/>
      <c r="X219" s="393"/>
      <c r="Y219" s="393"/>
      <c r="Z219" s="18" t="s">
        <v>11</v>
      </c>
      <c r="AA219" s="373" t="s">
        <v>143</v>
      </c>
      <c r="AB219" s="374"/>
      <c r="AC219" s="374"/>
      <c r="AD219" s="374"/>
      <c r="AE219" s="374"/>
      <c r="AF219" s="374"/>
      <c r="AG219" s="374"/>
      <c r="AH219" s="375"/>
    </row>
    <row r="220" spans="1:34" ht="15" customHeight="1" x14ac:dyDescent="0.2">
      <c r="A220" s="411"/>
      <c r="B220" s="369"/>
      <c r="C220" s="370"/>
      <c r="D220" s="365" t="s">
        <v>49</v>
      </c>
      <c r="E220" s="366"/>
      <c r="F220" s="366"/>
      <c r="G220" s="366"/>
      <c r="H220" s="366"/>
      <c r="I220" s="379" t="s">
        <v>194</v>
      </c>
      <c r="J220" s="379"/>
      <c r="K220" s="379"/>
      <c r="L220" s="379"/>
      <c r="M220" s="379"/>
      <c r="N220" s="379"/>
      <c r="O220" s="379"/>
      <c r="P220" s="380" t="s">
        <v>37</v>
      </c>
      <c r="Q220" s="380"/>
      <c r="R220" s="380"/>
      <c r="S220" s="380"/>
      <c r="T220" s="380"/>
      <c r="U220" s="346" t="s">
        <v>133</v>
      </c>
      <c r="V220" s="347"/>
      <c r="W220" s="347"/>
      <c r="X220" s="347"/>
      <c r="Y220" s="347"/>
      <c r="Z220" s="348"/>
      <c r="AA220" s="376"/>
      <c r="AB220" s="377"/>
      <c r="AC220" s="377"/>
      <c r="AD220" s="377"/>
      <c r="AE220" s="377"/>
      <c r="AF220" s="377"/>
      <c r="AG220" s="377"/>
      <c r="AH220" s="378"/>
    </row>
    <row r="221" spans="1:34" ht="15" customHeight="1" thickBot="1" x14ac:dyDescent="0.25">
      <c r="A221" s="412"/>
      <c r="B221" s="371"/>
      <c r="C221" s="372"/>
      <c r="D221" s="349" t="s">
        <v>70</v>
      </c>
      <c r="E221" s="350"/>
      <c r="F221" s="350"/>
      <c r="G221" s="350"/>
      <c r="H221" s="350"/>
      <c r="I221" s="337">
        <v>0</v>
      </c>
      <c r="J221" s="338"/>
      <c r="K221" s="338"/>
      <c r="L221" s="338"/>
      <c r="M221" s="338"/>
      <c r="N221" s="17" t="s">
        <v>38</v>
      </c>
      <c r="O221" s="44"/>
      <c r="P221" s="45" t="s">
        <v>9</v>
      </c>
      <c r="Q221" s="409">
        <v>1190</v>
      </c>
      <c r="R221" s="409"/>
      <c r="S221" s="17" t="s">
        <v>11</v>
      </c>
      <c r="T221" s="44" t="s">
        <v>13</v>
      </c>
      <c r="U221" s="390">
        <f>I221*Q221</f>
        <v>0</v>
      </c>
      <c r="V221" s="391"/>
      <c r="W221" s="391"/>
      <c r="X221" s="391"/>
      <c r="Y221" s="391"/>
      <c r="Z221" s="18" t="s">
        <v>11</v>
      </c>
      <c r="AA221" s="384">
        <f>U217+U219+U221</f>
        <v>0</v>
      </c>
      <c r="AB221" s="385"/>
      <c r="AC221" s="385"/>
      <c r="AD221" s="385"/>
      <c r="AE221" s="385"/>
      <c r="AF221" s="385"/>
      <c r="AG221" s="385"/>
      <c r="AH221" s="18" t="s">
        <v>11</v>
      </c>
    </row>
    <row r="222" spans="1:34" ht="15" customHeight="1" x14ac:dyDescent="0.2">
      <c r="A222" s="410">
        <v>3</v>
      </c>
      <c r="B222" s="351" t="s">
        <v>130</v>
      </c>
      <c r="C222" s="352"/>
      <c r="D222" s="352"/>
      <c r="E222" s="352"/>
      <c r="F222" s="352"/>
      <c r="G222" s="352"/>
      <c r="H222" s="353" t="s">
        <v>70</v>
      </c>
      <c r="I222" s="354"/>
      <c r="J222" s="354"/>
      <c r="K222" s="354"/>
      <c r="L222" s="354"/>
      <c r="M222" s="106"/>
      <c r="N222" s="106"/>
      <c r="O222" s="106"/>
      <c r="P222" s="107"/>
      <c r="Q222" s="413" t="s">
        <v>32</v>
      </c>
      <c r="R222" s="152"/>
      <c r="S222" s="152"/>
      <c r="T222" s="153"/>
      <c r="U222" s="360" t="s">
        <v>70</v>
      </c>
      <c r="V222" s="361"/>
      <c r="W222" s="361"/>
      <c r="X222" s="361"/>
      <c r="Y222" s="362"/>
      <c r="Z222" s="151" t="s">
        <v>36</v>
      </c>
      <c r="AA222" s="152"/>
      <c r="AB222" s="153"/>
      <c r="AC222" s="105" t="s">
        <v>116</v>
      </c>
      <c r="AD222" s="106"/>
      <c r="AE222" s="363"/>
      <c r="AF222" s="363"/>
      <c r="AG222" s="363"/>
      <c r="AH222" s="46" t="s">
        <v>4</v>
      </c>
    </row>
    <row r="223" spans="1:34" ht="15" customHeight="1" x14ac:dyDescent="0.2">
      <c r="A223" s="411"/>
      <c r="B223" s="355" t="s">
        <v>158</v>
      </c>
      <c r="C223" s="356"/>
      <c r="D223" s="356"/>
      <c r="E223" s="356"/>
      <c r="F223" s="356"/>
      <c r="G223" s="356"/>
      <c r="H223" s="356"/>
      <c r="I223" s="356"/>
      <c r="J223" s="358"/>
      <c r="K223" s="358"/>
      <c r="L223" s="358"/>
      <c r="M223" s="358"/>
      <c r="N223" s="358"/>
      <c r="O223" s="356" t="s">
        <v>44</v>
      </c>
      <c r="P223" s="356"/>
      <c r="Q223" s="147" t="s">
        <v>138</v>
      </c>
      <c r="R223" s="147"/>
      <c r="S223" s="147"/>
      <c r="T223" s="147"/>
      <c r="U223" s="147"/>
      <c r="V223" s="147"/>
      <c r="W223" s="166"/>
      <c r="X223" s="166"/>
      <c r="Y223" s="166"/>
      <c r="Z223" s="166"/>
      <c r="AA223" s="166"/>
      <c r="AB223" s="166"/>
      <c r="AC223" s="166"/>
      <c r="AD223" s="166"/>
      <c r="AE223" s="166"/>
      <c r="AF223" s="166"/>
      <c r="AG223" s="166"/>
      <c r="AH223" s="336"/>
    </row>
    <row r="224" spans="1:34" ht="15" customHeight="1" x14ac:dyDescent="0.2">
      <c r="A224" s="411"/>
      <c r="B224" s="357" t="s">
        <v>159</v>
      </c>
      <c r="C224" s="307"/>
      <c r="D224" s="307"/>
      <c r="E224" s="307"/>
      <c r="F224" s="307"/>
      <c r="G224" s="307"/>
      <c r="H224" s="307"/>
      <c r="I224" s="307"/>
      <c r="J224" s="359"/>
      <c r="K224" s="359"/>
      <c r="L224" s="359"/>
      <c r="M224" s="359"/>
      <c r="N224" s="359"/>
      <c r="O224" s="307" t="s">
        <v>46</v>
      </c>
      <c r="P224" s="307"/>
      <c r="Q224" s="147" t="s">
        <v>139</v>
      </c>
      <c r="R224" s="147"/>
      <c r="S224" s="147"/>
      <c r="T224" s="147"/>
      <c r="U224" s="147"/>
      <c r="V224" s="147"/>
      <c r="W224" s="166"/>
      <c r="X224" s="166"/>
      <c r="Y224" s="166"/>
      <c r="Z224" s="166"/>
      <c r="AA224" s="166"/>
      <c r="AB224" s="166"/>
      <c r="AC224" s="166"/>
      <c r="AD224" s="166"/>
      <c r="AE224" s="166"/>
      <c r="AF224" s="166"/>
      <c r="AG224" s="166"/>
      <c r="AH224" s="336"/>
    </row>
    <row r="225" spans="1:34" ht="15" customHeight="1" thickBot="1" x14ac:dyDescent="0.25">
      <c r="A225" s="411"/>
      <c r="B225" s="339" t="s">
        <v>118</v>
      </c>
      <c r="C225" s="340"/>
      <c r="D225" s="340"/>
      <c r="E225" s="340"/>
      <c r="F225" s="340"/>
      <c r="G225" s="340"/>
      <c r="H225" s="405"/>
      <c r="I225" s="406"/>
      <c r="J225" s="406"/>
      <c r="K225" s="406"/>
      <c r="L225" s="406"/>
      <c r="M225" s="406"/>
      <c r="N225" s="406"/>
      <c r="O225" s="406"/>
      <c r="P225" s="406"/>
      <c r="Q225" s="400" t="s">
        <v>112</v>
      </c>
      <c r="R225" s="401"/>
      <c r="S225" s="401"/>
      <c r="T225" s="401"/>
      <c r="U225" s="401"/>
      <c r="V225" s="401"/>
      <c r="W225" s="401"/>
      <c r="X225" s="401"/>
      <c r="Y225" s="401"/>
      <c r="Z225" s="401"/>
      <c r="AA225" s="401"/>
      <c r="AB225" s="401"/>
      <c r="AC225" s="401"/>
      <c r="AD225" s="401"/>
      <c r="AE225" s="401"/>
      <c r="AF225" s="401"/>
      <c r="AG225" s="401"/>
      <c r="AH225" s="402"/>
    </row>
    <row r="226" spans="1:34" ht="15" customHeight="1" x14ac:dyDescent="0.2">
      <c r="A226" s="411"/>
      <c r="B226" s="341"/>
      <c r="C226" s="342"/>
      <c r="D226" s="342"/>
      <c r="E226" s="342"/>
      <c r="F226" s="342"/>
      <c r="G226" s="342"/>
      <c r="H226" s="322"/>
      <c r="I226" s="323"/>
      <c r="J226" s="323"/>
      <c r="K226" s="323"/>
      <c r="L226" s="323"/>
      <c r="M226" s="323"/>
      <c r="N226" s="323"/>
      <c r="O226" s="323"/>
      <c r="P226" s="323"/>
      <c r="Q226" s="396" t="s">
        <v>140</v>
      </c>
      <c r="R226" s="397"/>
      <c r="S226" s="397"/>
      <c r="T226" s="397"/>
      <c r="U226" s="397"/>
      <c r="V226" s="403"/>
      <c r="W226" s="403"/>
      <c r="X226" s="403"/>
      <c r="Y226" s="403"/>
      <c r="Z226" s="403"/>
      <c r="AA226" s="403"/>
      <c r="AB226" s="403"/>
      <c r="AC226" s="403"/>
      <c r="AD226" s="403"/>
      <c r="AE226" s="403"/>
      <c r="AF226" s="403"/>
      <c r="AG226" s="403"/>
      <c r="AH226" s="404"/>
    </row>
    <row r="227" spans="1:34" ht="15" customHeight="1" thickBot="1" x14ac:dyDescent="0.25">
      <c r="A227" s="411"/>
      <c r="B227" s="343"/>
      <c r="C227" s="344"/>
      <c r="D227" s="344"/>
      <c r="E227" s="344"/>
      <c r="F227" s="344"/>
      <c r="G227" s="344"/>
      <c r="H227" s="407"/>
      <c r="I227" s="408"/>
      <c r="J227" s="408"/>
      <c r="K227" s="408"/>
      <c r="L227" s="408"/>
      <c r="M227" s="408"/>
      <c r="N227" s="408"/>
      <c r="O227" s="408"/>
      <c r="P227" s="408"/>
      <c r="Q227" s="398" t="s">
        <v>141</v>
      </c>
      <c r="R227" s="399"/>
      <c r="S227" s="399"/>
      <c r="T227" s="394"/>
      <c r="U227" s="394"/>
      <c r="V227" s="394"/>
      <c r="W227" s="394"/>
      <c r="X227" s="394"/>
      <c r="Y227" s="394"/>
      <c r="Z227" s="394"/>
      <c r="AA227" s="394"/>
      <c r="AB227" s="394"/>
      <c r="AC227" s="394"/>
      <c r="AD227" s="394"/>
      <c r="AE227" s="394"/>
      <c r="AF227" s="394"/>
      <c r="AG227" s="394"/>
      <c r="AH227" s="395"/>
    </row>
    <row r="228" spans="1:34" ht="15" customHeight="1" x14ac:dyDescent="0.2">
      <c r="A228" s="411"/>
      <c r="B228" s="367" t="s">
        <v>137</v>
      </c>
      <c r="C228" s="368"/>
      <c r="D228" s="365" t="s">
        <v>43</v>
      </c>
      <c r="E228" s="366"/>
      <c r="F228" s="366"/>
      <c r="G228" s="366"/>
      <c r="H228" s="366"/>
      <c r="I228" s="380" t="s">
        <v>42</v>
      </c>
      <c r="J228" s="380"/>
      <c r="K228" s="380"/>
      <c r="L228" s="380"/>
      <c r="M228" s="380"/>
      <c r="N228" s="380"/>
      <c r="O228" s="380"/>
      <c r="P228" s="380"/>
      <c r="Q228" s="380"/>
      <c r="R228" s="380"/>
      <c r="S228" s="380"/>
      <c r="T228" s="380"/>
      <c r="U228" s="346" t="s">
        <v>131</v>
      </c>
      <c r="V228" s="347"/>
      <c r="W228" s="347"/>
      <c r="X228" s="347"/>
      <c r="Y228" s="347"/>
      <c r="Z228" s="348"/>
      <c r="AA228" s="418" t="s">
        <v>195</v>
      </c>
      <c r="AB228" s="419"/>
      <c r="AC228" s="419"/>
      <c r="AD228" s="419"/>
      <c r="AE228" s="419"/>
      <c r="AF228" s="419"/>
      <c r="AG228" s="419"/>
      <c r="AH228" s="420"/>
    </row>
    <row r="229" spans="1:34" ht="15" customHeight="1" thickBot="1" x14ac:dyDescent="0.25">
      <c r="A229" s="411"/>
      <c r="B229" s="369"/>
      <c r="C229" s="370"/>
      <c r="D229" s="386" t="s">
        <v>70</v>
      </c>
      <c r="E229" s="387"/>
      <c r="F229" s="387"/>
      <c r="G229" s="387"/>
      <c r="H229" s="387"/>
      <c r="I229" s="389" t="s">
        <v>134</v>
      </c>
      <c r="J229" s="389"/>
      <c r="K229" s="389"/>
      <c r="L229" s="389"/>
      <c r="M229" s="389"/>
      <c r="N229" s="389"/>
      <c r="O229" s="389"/>
      <c r="P229" s="389"/>
      <c r="Q229" s="389"/>
      <c r="R229" s="389"/>
      <c r="S229" s="389"/>
      <c r="T229" s="389"/>
      <c r="U229" s="392" t="str">
        <f>IF(D229="付帯する",10720,"―")</f>
        <v>―</v>
      </c>
      <c r="V229" s="393"/>
      <c r="W229" s="393"/>
      <c r="X229" s="393"/>
      <c r="Y229" s="393"/>
      <c r="Z229" s="18" t="s">
        <v>11</v>
      </c>
      <c r="AA229" s="421"/>
      <c r="AB229" s="422"/>
      <c r="AC229" s="422"/>
      <c r="AD229" s="422"/>
      <c r="AE229" s="422"/>
      <c r="AF229" s="422"/>
      <c r="AG229" s="422"/>
      <c r="AH229" s="423"/>
    </row>
    <row r="230" spans="1:34" ht="15" customHeight="1" thickBot="1" x14ac:dyDescent="0.25">
      <c r="A230" s="411"/>
      <c r="B230" s="369"/>
      <c r="C230" s="370"/>
      <c r="D230" s="365" t="s">
        <v>47</v>
      </c>
      <c r="E230" s="366"/>
      <c r="F230" s="366"/>
      <c r="G230" s="366"/>
      <c r="H230" s="366"/>
      <c r="I230" s="380" t="s">
        <v>42</v>
      </c>
      <c r="J230" s="380"/>
      <c r="K230" s="380"/>
      <c r="L230" s="380"/>
      <c r="M230" s="380"/>
      <c r="N230" s="380"/>
      <c r="O230" s="380"/>
      <c r="P230" s="380"/>
      <c r="Q230" s="380"/>
      <c r="R230" s="380"/>
      <c r="S230" s="380"/>
      <c r="T230" s="380"/>
      <c r="U230" s="346" t="s">
        <v>132</v>
      </c>
      <c r="V230" s="347"/>
      <c r="W230" s="347"/>
      <c r="X230" s="347"/>
      <c r="Y230" s="347"/>
      <c r="Z230" s="348"/>
      <c r="AA230" s="424"/>
      <c r="AB230" s="425"/>
      <c r="AC230" s="425"/>
      <c r="AD230" s="425"/>
      <c r="AE230" s="425"/>
      <c r="AF230" s="425"/>
      <c r="AG230" s="425"/>
      <c r="AH230" s="426"/>
    </row>
    <row r="231" spans="1:34" ht="15" customHeight="1" thickBot="1" x14ac:dyDescent="0.25">
      <c r="A231" s="411"/>
      <c r="B231" s="369"/>
      <c r="C231" s="370"/>
      <c r="D231" s="364" t="s">
        <v>70</v>
      </c>
      <c r="E231" s="350"/>
      <c r="F231" s="350"/>
      <c r="G231" s="350"/>
      <c r="H231" s="350"/>
      <c r="I231" s="388" t="s">
        <v>135</v>
      </c>
      <c r="J231" s="388"/>
      <c r="K231" s="388"/>
      <c r="L231" s="388"/>
      <c r="M231" s="388"/>
      <c r="N231" s="388"/>
      <c r="O231" s="388"/>
      <c r="P231" s="388"/>
      <c r="Q231" s="388"/>
      <c r="R231" s="388"/>
      <c r="S231" s="388"/>
      <c r="T231" s="388"/>
      <c r="U231" s="392" t="str">
        <f>IF(D231="付帯する",58050,"―")</f>
        <v>―</v>
      </c>
      <c r="V231" s="393"/>
      <c r="W231" s="393"/>
      <c r="X231" s="393"/>
      <c r="Y231" s="393"/>
      <c r="Z231" s="18" t="s">
        <v>11</v>
      </c>
      <c r="AA231" s="373" t="s">
        <v>144</v>
      </c>
      <c r="AB231" s="374"/>
      <c r="AC231" s="374"/>
      <c r="AD231" s="374"/>
      <c r="AE231" s="374"/>
      <c r="AF231" s="374"/>
      <c r="AG231" s="374"/>
      <c r="AH231" s="375"/>
    </row>
    <row r="232" spans="1:34" ht="15" customHeight="1" x14ac:dyDescent="0.2">
      <c r="A232" s="411"/>
      <c r="B232" s="369"/>
      <c r="C232" s="370"/>
      <c r="D232" s="365" t="s">
        <v>49</v>
      </c>
      <c r="E232" s="366"/>
      <c r="F232" s="366"/>
      <c r="G232" s="366"/>
      <c r="H232" s="366"/>
      <c r="I232" s="379" t="s">
        <v>194</v>
      </c>
      <c r="J232" s="379"/>
      <c r="K232" s="379"/>
      <c r="L232" s="379"/>
      <c r="M232" s="379"/>
      <c r="N232" s="379"/>
      <c r="O232" s="379"/>
      <c r="P232" s="380" t="s">
        <v>37</v>
      </c>
      <c r="Q232" s="380"/>
      <c r="R232" s="380"/>
      <c r="S232" s="380"/>
      <c r="T232" s="380"/>
      <c r="U232" s="346" t="s">
        <v>133</v>
      </c>
      <c r="V232" s="347"/>
      <c r="W232" s="347"/>
      <c r="X232" s="347"/>
      <c r="Y232" s="347"/>
      <c r="Z232" s="348"/>
      <c r="AA232" s="376"/>
      <c r="AB232" s="377"/>
      <c r="AC232" s="377"/>
      <c r="AD232" s="377"/>
      <c r="AE232" s="377"/>
      <c r="AF232" s="377"/>
      <c r="AG232" s="377"/>
      <c r="AH232" s="378"/>
    </row>
    <row r="233" spans="1:34" ht="15" customHeight="1" thickBot="1" x14ac:dyDescent="0.25">
      <c r="A233" s="412"/>
      <c r="B233" s="371"/>
      <c r="C233" s="372"/>
      <c r="D233" s="349" t="s">
        <v>70</v>
      </c>
      <c r="E233" s="350"/>
      <c r="F233" s="350"/>
      <c r="G233" s="350"/>
      <c r="H233" s="350"/>
      <c r="I233" s="337">
        <v>0</v>
      </c>
      <c r="J233" s="338"/>
      <c r="K233" s="338"/>
      <c r="L233" s="338"/>
      <c r="M233" s="338"/>
      <c r="N233" s="17" t="s">
        <v>38</v>
      </c>
      <c r="O233" s="44"/>
      <c r="P233" s="45" t="s">
        <v>9</v>
      </c>
      <c r="Q233" s="409">
        <v>1190</v>
      </c>
      <c r="R233" s="409"/>
      <c r="S233" s="17" t="s">
        <v>11</v>
      </c>
      <c r="T233" s="44" t="s">
        <v>13</v>
      </c>
      <c r="U233" s="390">
        <f>I233*Q233</f>
        <v>0</v>
      </c>
      <c r="V233" s="391"/>
      <c r="W233" s="391"/>
      <c r="X233" s="391"/>
      <c r="Y233" s="391"/>
      <c r="Z233" s="18" t="s">
        <v>11</v>
      </c>
      <c r="AA233" s="384">
        <f>U229+U231+U233</f>
        <v>0</v>
      </c>
      <c r="AB233" s="385"/>
      <c r="AC233" s="385"/>
      <c r="AD233" s="385"/>
      <c r="AE233" s="385"/>
      <c r="AF233" s="385"/>
      <c r="AG233" s="385"/>
      <c r="AH233" s="18" t="s">
        <v>11</v>
      </c>
    </row>
    <row r="234" spans="1:34" ht="6.75" customHeight="1" x14ac:dyDescent="0.2"/>
    <row r="235" spans="1:34" s="19" customFormat="1" ht="15" customHeight="1" x14ac:dyDescent="0.2">
      <c r="A235" s="19" t="s">
        <v>93</v>
      </c>
      <c r="B235" s="414" t="s">
        <v>142</v>
      </c>
      <c r="C235" s="414"/>
      <c r="D235" s="414"/>
      <c r="E235" s="414"/>
      <c r="F235" s="414"/>
      <c r="G235" s="414"/>
      <c r="H235" s="414"/>
      <c r="I235" s="414"/>
      <c r="J235" s="414"/>
      <c r="K235" s="414"/>
      <c r="L235" s="414"/>
      <c r="M235" s="414"/>
      <c r="N235" s="414"/>
      <c r="O235" s="414"/>
      <c r="P235" s="414"/>
      <c r="Q235" s="414"/>
      <c r="R235" s="414"/>
      <c r="S235" s="414"/>
      <c r="T235" s="414"/>
      <c r="U235" s="414"/>
      <c r="V235" s="414"/>
      <c r="W235" s="414"/>
      <c r="X235" s="414"/>
      <c r="Y235" s="414"/>
      <c r="Z235" s="414"/>
      <c r="AA235" s="414"/>
      <c r="AB235" s="414"/>
    </row>
    <row r="236" spans="1:34" ht="7.5" customHeight="1" thickBot="1" x14ac:dyDescent="0.25"/>
    <row r="237" spans="1:34" customFormat="1" ht="18.75" customHeight="1" thickBot="1" x14ac:dyDescent="0.25">
      <c r="B237" s="47"/>
      <c r="C237" s="48"/>
      <c r="D237" s="48"/>
      <c r="E237" s="48"/>
      <c r="F237" s="48"/>
      <c r="G237" s="48"/>
      <c r="H237" s="48"/>
      <c r="I237" s="48"/>
      <c r="J237" s="49"/>
      <c r="K237" s="49"/>
      <c r="L237" s="49"/>
      <c r="M237" s="49"/>
      <c r="N237" s="49"/>
      <c r="O237" s="49"/>
      <c r="P237" s="47"/>
      <c r="Q237" s="47"/>
      <c r="R237" s="47"/>
      <c r="T237" s="113" t="s">
        <v>120</v>
      </c>
      <c r="U237" s="118"/>
      <c r="V237" s="118"/>
      <c r="W237" s="118"/>
      <c r="X237" s="118"/>
      <c r="Y237" s="120"/>
      <c r="Z237" s="116">
        <f>AA209+AA221+AA233+ボート4台目以降!AA15+ボート4台目以降!AA27+ボート4台目以降!AA39+ボート4台目以降!AA51+ボート4台目以降!AA63+ボート4台目以降!AA75+ボート4台目以降!AA87+ボート4台目以降!AA99+ボート4台目以降!AA111+ボート4台目以降!AA123+ボート4台目以降!AA135+ボート4台目以降!AA147+ボート4台目以降!AA159+ボート4台目以降!AA171+ボート4台目以降!AA183+ボート4台目以降!AA195+ボート4台目以降!AA207+ボート4台目以降!AA219+ボート4台目以降!AA231+ボート4台目以降!AA243+ボート4台目以降!AA255+ボート4台目以降!AA267+ボート4台目以降!AA279+ボート4台目以降!AA291+ボート4台目以降!AA303+ボート4台目以降!AA315+ボート4台目以降!AA327+ボート4台目以降!AA339+ボート4台目以降!AA351+ボート4台目以降!AA363+ボート4台目以降!AA375+ボート4台目以降!AA387+ボート4台目以降!AA399+ボート4台目以降!AA411+ボート4台目以降!AA423+ボート4台目以降!AA435+ボート4台目以降!AA447+ボート4台目以降!AA459+ボート4台目以降!AA471+ボート4台目以降!AA483+ボート4台目以降!AA495+ボート4台目以降!AA507+ボート4台目以降!AA519+ボート4台目以降!AA531+ボート4台目以降!AA543+ボート4台目以降!AA555+ボート4台目以降!AA567</f>
        <v>0</v>
      </c>
      <c r="AA237" s="117"/>
      <c r="AB237" s="117"/>
      <c r="AC237" s="117"/>
      <c r="AD237" s="117"/>
      <c r="AE237" s="117"/>
      <c r="AF237" s="117"/>
      <c r="AG237" s="117"/>
      <c r="AH237" s="25" t="s">
        <v>11</v>
      </c>
    </row>
    <row r="238" spans="1:34" ht="15" customHeight="1" x14ac:dyDescent="0.2"/>
    <row r="239" spans="1:34" ht="12.75" customHeight="1" x14ac:dyDescent="0.2">
      <c r="A239" s="61" t="s">
        <v>205</v>
      </c>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row>
    <row r="240" spans="1:34" ht="12.75" customHeight="1"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row>
    <row r="241" spans="2:33" ht="12.75" customHeight="1"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row>
    <row r="242" spans="2:33" ht="12.75" customHeight="1"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row>
    <row r="243" spans="2:33" ht="12.75" customHeight="1"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row>
    <row r="244" spans="2:33" ht="12.75" customHeight="1"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row>
    <row r="245" spans="2:33" ht="12.75" customHeight="1"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row>
    <row r="246" spans="2:33" ht="12.75" customHeight="1"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row>
    <row r="247" spans="2:33" ht="12.75" customHeight="1"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row>
    <row r="248" spans="2:33" ht="12.75" customHeight="1"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row>
    <row r="249" spans="2:33" ht="12.75" customHeight="1"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row>
    <row r="250" spans="2:33" ht="12.75" customHeight="1"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row>
    <row r="251" spans="2:33" ht="12.75" customHeight="1"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row>
    <row r="252" spans="2:33" ht="12.75" customHeight="1"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row>
    <row r="253" spans="2:33" ht="12.75" customHeight="1"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row>
    <row r="254" spans="2:33" ht="12.75" customHeight="1"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row>
    <row r="255" spans="2:33" ht="12.75" customHeight="1"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row>
    <row r="256" spans="2:33" ht="12.75" customHeight="1"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row>
    <row r="257" spans="2:33" ht="12.75" customHeight="1"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row>
    <row r="258" spans="2:33" ht="12.75" customHeight="1"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row>
    <row r="259" spans="2:33" ht="12.75" customHeight="1"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row>
    <row r="260" spans="2:33" ht="12.75" customHeight="1"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row>
    <row r="261" spans="2:33" ht="12.75" customHeight="1"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row>
    <row r="262" spans="2:33" ht="12.75" customHeight="1"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row>
    <row r="263" spans="2:33" ht="12.75" customHeight="1"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row>
    <row r="264" spans="2:33" ht="12.75" customHeight="1"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row>
    <row r="265" spans="2:33" ht="12.75" customHeight="1"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row>
    <row r="266" spans="2:33" ht="12.75" customHeight="1"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row>
    <row r="267" spans="2:33" ht="12.75" customHeight="1"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row>
    <row r="268" spans="2:33" ht="12.75" customHeight="1"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row>
    <row r="269" spans="2:33" ht="12.75" customHeight="1"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row>
  </sheetData>
  <sheetProtection algorithmName="SHA-512" hashValue="hBmu+euGR02xLst2LlWM6HcFqk0LB4aqQh0oPbLpNXWHIBk4olDYlD/g7M6Go91nTr5HVsaeaAKm2qOIR68MwQ==" saltValue="84rPya38w87rSiw7RquVJg==" spinCount="100000" sheet="1" objects="1" scenarios="1"/>
  <mergeCells count="445">
    <mergeCell ref="M102:P102"/>
    <mergeCell ref="D194:AA194"/>
    <mergeCell ref="AA204:AH206"/>
    <mergeCell ref="AA216:AH218"/>
    <mergeCell ref="AA228:AH230"/>
    <mergeCell ref="N89:S89"/>
    <mergeCell ref="N85:S85"/>
    <mergeCell ref="N80:S80"/>
    <mergeCell ref="S124:AH124"/>
    <mergeCell ref="O224:P224"/>
    <mergeCell ref="Q224:V224"/>
    <mergeCell ref="W224:AH224"/>
    <mergeCell ref="B225:G227"/>
    <mergeCell ref="I221:M221"/>
    <mergeCell ref="Q221:R221"/>
    <mergeCell ref="U221:Y221"/>
    <mergeCell ref="AA221:AG221"/>
    <mergeCell ref="B204:C209"/>
    <mergeCell ref="Q199:V199"/>
    <mergeCell ref="Q200:V200"/>
    <mergeCell ref="Z198:AB198"/>
    <mergeCell ref="Q198:T198"/>
    <mergeCell ref="B137:AH138"/>
    <mergeCell ref="D208:H208"/>
    <mergeCell ref="O199:P199"/>
    <mergeCell ref="O200:P200"/>
    <mergeCell ref="U198:Y198"/>
    <mergeCell ref="B235:AB235"/>
    <mergeCell ref="T237:Y237"/>
    <mergeCell ref="Z237:AG237"/>
    <mergeCell ref="T227:AH227"/>
    <mergeCell ref="B228:C233"/>
    <mergeCell ref="D228:H228"/>
    <mergeCell ref="I228:T228"/>
    <mergeCell ref="U228:Z228"/>
    <mergeCell ref="D229:H229"/>
    <mergeCell ref="I229:T229"/>
    <mergeCell ref="U229:Y229"/>
    <mergeCell ref="D230:H230"/>
    <mergeCell ref="I230:T230"/>
    <mergeCell ref="U230:Z230"/>
    <mergeCell ref="D231:H231"/>
    <mergeCell ref="I231:T231"/>
    <mergeCell ref="U231:Y231"/>
    <mergeCell ref="AA231:AH232"/>
    <mergeCell ref="D232:H232"/>
    <mergeCell ref="I233:M233"/>
    <mergeCell ref="Q233:R233"/>
    <mergeCell ref="U233:Y233"/>
    <mergeCell ref="AA233:AG233"/>
    <mergeCell ref="D233:H233"/>
    <mergeCell ref="A222:A233"/>
    <mergeCell ref="B222:G222"/>
    <mergeCell ref="H222:L222"/>
    <mergeCell ref="M222:P222"/>
    <mergeCell ref="Q222:T222"/>
    <mergeCell ref="U222:Y222"/>
    <mergeCell ref="Z222:AB222"/>
    <mergeCell ref="AC222:AD222"/>
    <mergeCell ref="AE222:AG222"/>
    <mergeCell ref="B223:I223"/>
    <mergeCell ref="J223:N223"/>
    <mergeCell ref="O223:P223"/>
    <mergeCell ref="Q223:V223"/>
    <mergeCell ref="W223:AH223"/>
    <mergeCell ref="B224:I224"/>
    <mergeCell ref="J224:N224"/>
    <mergeCell ref="V226:AH226"/>
    <mergeCell ref="H225:P227"/>
    <mergeCell ref="Q225:AH225"/>
    <mergeCell ref="Q226:U226"/>
    <mergeCell ref="Q227:S227"/>
    <mergeCell ref="I232:O232"/>
    <mergeCell ref="P232:T232"/>
    <mergeCell ref="U232:Z232"/>
    <mergeCell ref="A198:A209"/>
    <mergeCell ref="M198:P198"/>
    <mergeCell ref="A210:A221"/>
    <mergeCell ref="B210:G210"/>
    <mergeCell ref="H210:L210"/>
    <mergeCell ref="M210:P210"/>
    <mergeCell ref="Q210:T210"/>
    <mergeCell ref="B211:I211"/>
    <mergeCell ref="J211:N211"/>
    <mergeCell ref="O211:P211"/>
    <mergeCell ref="Q211:V211"/>
    <mergeCell ref="B212:I212"/>
    <mergeCell ref="J212:N212"/>
    <mergeCell ref="O212:P212"/>
    <mergeCell ref="Q212:V212"/>
    <mergeCell ref="B213:G215"/>
    <mergeCell ref="H213:P215"/>
    <mergeCell ref="Q213:AH213"/>
    <mergeCell ref="Q214:U214"/>
    <mergeCell ref="V214:AH214"/>
    <mergeCell ref="Q215:S215"/>
    <mergeCell ref="T215:AH215"/>
    <mergeCell ref="Q202:U202"/>
    <mergeCell ref="Q203:S203"/>
    <mergeCell ref="Q201:AH201"/>
    <mergeCell ref="V202:AH202"/>
    <mergeCell ref="T203:AH203"/>
    <mergeCell ref="H201:P203"/>
    <mergeCell ref="I208:O208"/>
    <mergeCell ref="Q209:R209"/>
    <mergeCell ref="I219:T219"/>
    <mergeCell ref="U219:Y219"/>
    <mergeCell ref="D216:H216"/>
    <mergeCell ref="I216:T216"/>
    <mergeCell ref="U216:Z216"/>
    <mergeCell ref="D217:H217"/>
    <mergeCell ref="I217:T217"/>
    <mergeCell ref="U217:Y217"/>
    <mergeCell ref="D218:H218"/>
    <mergeCell ref="I218:T218"/>
    <mergeCell ref="U218:Z218"/>
    <mergeCell ref="D220:H220"/>
    <mergeCell ref="I220:O220"/>
    <mergeCell ref="P220:T220"/>
    <mergeCell ref="B142:R142"/>
    <mergeCell ref="AA209:AG209"/>
    <mergeCell ref="D204:H204"/>
    <mergeCell ref="D205:H205"/>
    <mergeCell ref="I207:T207"/>
    <mergeCell ref="I206:T206"/>
    <mergeCell ref="I205:T205"/>
    <mergeCell ref="I204:T204"/>
    <mergeCell ref="U204:Z204"/>
    <mergeCell ref="U206:Z206"/>
    <mergeCell ref="U208:Z208"/>
    <mergeCell ref="U209:Y209"/>
    <mergeCell ref="P208:T208"/>
    <mergeCell ref="AC198:AD198"/>
    <mergeCell ref="AE198:AG198"/>
    <mergeCell ref="U205:Y205"/>
    <mergeCell ref="U207:Y207"/>
    <mergeCell ref="AA207:AH208"/>
    <mergeCell ref="AD145:AG145"/>
    <mergeCell ref="B144:H144"/>
    <mergeCell ref="D219:H219"/>
    <mergeCell ref="B189:AH189"/>
    <mergeCell ref="B191:AH191"/>
    <mergeCell ref="B190:AH190"/>
    <mergeCell ref="U220:Z220"/>
    <mergeCell ref="D221:H221"/>
    <mergeCell ref="B195:AH195"/>
    <mergeCell ref="B196:AH196"/>
    <mergeCell ref="W211:AH211"/>
    <mergeCell ref="W212:AH212"/>
    <mergeCell ref="B198:G198"/>
    <mergeCell ref="H198:L198"/>
    <mergeCell ref="B199:I199"/>
    <mergeCell ref="B200:I200"/>
    <mergeCell ref="J199:N199"/>
    <mergeCell ref="J200:N200"/>
    <mergeCell ref="U210:Y210"/>
    <mergeCell ref="Z210:AB210"/>
    <mergeCell ref="AC210:AD210"/>
    <mergeCell ref="AE210:AG210"/>
    <mergeCell ref="D207:H207"/>
    <mergeCell ref="D209:H209"/>
    <mergeCell ref="D206:H206"/>
    <mergeCell ref="B216:C221"/>
    <mergeCell ref="AA219:AH220"/>
    <mergeCell ref="W199:AH199"/>
    <mergeCell ref="W200:AH200"/>
    <mergeCell ref="I209:M209"/>
    <mergeCell ref="B201:G203"/>
    <mergeCell ref="B192:AH192"/>
    <mergeCell ref="I152:R152"/>
    <mergeCell ref="I153:R155"/>
    <mergeCell ref="B149:R149"/>
    <mergeCell ref="B163:R163"/>
    <mergeCell ref="I164:R164"/>
    <mergeCell ref="I165:R165"/>
    <mergeCell ref="I166:R166"/>
    <mergeCell ref="I167:R169"/>
    <mergeCell ref="B156:R156"/>
    <mergeCell ref="I157:R157"/>
    <mergeCell ref="I158:R158"/>
    <mergeCell ref="I159:R159"/>
    <mergeCell ref="I160:R162"/>
    <mergeCell ref="B152:H152"/>
    <mergeCell ref="A183:AH183"/>
    <mergeCell ref="B151:H151"/>
    <mergeCell ref="B167:H169"/>
    <mergeCell ref="B165:H165"/>
    <mergeCell ref="B166:H166"/>
    <mergeCell ref="Z166:AA166"/>
    <mergeCell ref="I172:R172"/>
    <mergeCell ref="S166:V166"/>
    <mergeCell ref="W166:X166"/>
    <mergeCell ref="A95:H96"/>
    <mergeCell ref="A65:H66"/>
    <mergeCell ref="I65:AH65"/>
    <mergeCell ref="I66:AH66"/>
    <mergeCell ref="I95:AH95"/>
    <mergeCell ref="I96:AH96"/>
    <mergeCell ref="L128:S128"/>
    <mergeCell ref="AD114:AH115"/>
    <mergeCell ref="E107:AC109"/>
    <mergeCell ref="AD107:AH109"/>
    <mergeCell ref="C107:D109"/>
    <mergeCell ref="E110:AC113"/>
    <mergeCell ref="AD116:AH117"/>
    <mergeCell ref="E118:AH119"/>
    <mergeCell ref="E120:AH123"/>
    <mergeCell ref="C118:D123"/>
    <mergeCell ref="AD110:AH113"/>
    <mergeCell ref="B140:AH140"/>
    <mergeCell ref="Z145:AA145"/>
    <mergeCell ref="S145:V145"/>
    <mergeCell ref="N73:P73"/>
    <mergeCell ref="N72:P72"/>
    <mergeCell ref="B72:I73"/>
    <mergeCell ref="W72:Z72"/>
    <mergeCell ref="W73:Z73"/>
    <mergeCell ref="N77:P77"/>
    <mergeCell ref="B77:I77"/>
    <mergeCell ref="W77:Z77"/>
    <mergeCell ref="W61:AB61"/>
    <mergeCell ref="A68:E68"/>
    <mergeCell ref="W71:AA71"/>
    <mergeCell ref="W76:AA76"/>
    <mergeCell ref="B82:I82"/>
    <mergeCell ref="N82:P82"/>
    <mergeCell ref="B86:AG86"/>
    <mergeCell ref="B90:AG90"/>
    <mergeCell ref="T87:Z87"/>
    <mergeCell ref="O91:S91"/>
    <mergeCell ref="L61:P61"/>
    <mergeCell ref="AC1:AD1"/>
    <mergeCell ref="AF1:AG1"/>
    <mergeCell ref="A9:AH9"/>
    <mergeCell ref="B29:AH30"/>
    <mergeCell ref="B33:AH34"/>
    <mergeCell ref="B35:AH36"/>
    <mergeCell ref="A12:AH15"/>
    <mergeCell ref="A17:AH17"/>
    <mergeCell ref="A18:AH24"/>
    <mergeCell ref="B25:AH26"/>
    <mergeCell ref="B27:AH28"/>
    <mergeCell ref="A3:AH7"/>
    <mergeCell ref="X1:AA1"/>
    <mergeCell ref="A1:P1"/>
    <mergeCell ref="R1:W1"/>
    <mergeCell ref="A11:AH11"/>
    <mergeCell ref="A56:S56"/>
    <mergeCell ref="B31:AH32"/>
    <mergeCell ref="F61:K61"/>
    <mergeCell ref="Q61:V61"/>
    <mergeCell ref="AF54:AH55"/>
    <mergeCell ref="D54:Z54"/>
    <mergeCell ref="D55:Z55"/>
    <mergeCell ref="A42:AH50"/>
    <mergeCell ref="A61:E61"/>
    <mergeCell ref="P53:W53"/>
    <mergeCell ref="AA53:AH53"/>
    <mergeCell ref="E53:L53"/>
    <mergeCell ref="A55:C55"/>
    <mergeCell ref="AA54:AE55"/>
    <mergeCell ref="A53:C53"/>
    <mergeCell ref="M53:O53"/>
    <mergeCell ref="X53:Z53"/>
    <mergeCell ref="A54:C54"/>
    <mergeCell ref="A52:AH52"/>
    <mergeCell ref="AC61:AH61"/>
    <mergeCell ref="A38:AH39"/>
    <mergeCell ref="W145:X145"/>
    <mergeCell ref="S143:W143"/>
    <mergeCell ref="I143:R143"/>
    <mergeCell ref="I144:R144"/>
    <mergeCell ref="A114:B117"/>
    <mergeCell ref="E114:AC115"/>
    <mergeCell ref="E116:AC117"/>
    <mergeCell ref="A118:B123"/>
    <mergeCell ref="S142:W142"/>
    <mergeCell ref="X143:Y143"/>
    <mergeCell ref="Z143:AB143"/>
    <mergeCell ref="X142:AC142"/>
    <mergeCell ref="Y144:AB144"/>
    <mergeCell ref="AC144:AH144"/>
    <mergeCell ref="Z126:AH126"/>
    <mergeCell ref="A127:K127"/>
    <mergeCell ref="L127:S127"/>
    <mergeCell ref="T127:Y127"/>
    <mergeCell ref="Z127:AH127"/>
    <mergeCell ref="A128:K128"/>
    <mergeCell ref="B143:H143"/>
    <mergeCell ref="B145:H145"/>
    <mergeCell ref="AC165:AH165"/>
    <mergeCell ref="T128:Y128"/>
    <mergeCell ref="I145:R145"/>
    <mergeCell ref="AC151:AH151"/>
    <mergeCell ref="A106:AH106"/>
    <mergeCell ref="A131:AH131"/>
    <mergeCell ref="Z128:AH128"/>
    <mergeCell ref="Z125:AH125"/>
    <mergeCell ref="T125:Y125"/>
    <mergeCell ref="A125:K125"/>
    <mergeCell ref="L125:S125"/>
    <mergeCell ref="A124:M124"/>
    <mergeCell ref="N124:R124"/>
    <mergeCell ref="A126:K126"/>
    <mergeCell ref="L126:S126"/>
    <mergeCell ref="T126:Y126"/>
    <mergeCell ref="C110:D113"/>
    <mergeCell ref="A107:B113"/>
    <mergeCell ref="C114:D115"/>
    <mergeCell ref="C116:D117"/>
    <mergeCell ref="B134:AH134"/>
    <mergeCell ref="B135:AH135"/>
    <mergeCell ref="B136:AH136"/>
    <mergeCell ref="B139:AH139"/>
    <mergeCell ref="Z152:AA152"/>
    <mergeCell ref="A142:A148"/>
    <mergeCell ref="A149:A155"/>
    <mergeCell ref="A156:A162"/>
    <mergeCell ref="A163:A169"/>
    <mergeCell ref="S163:W163"/>
    <mergeCell ref="X163:AC163"/>
    <mergeCell ref="B164:H164"/>
    <mergeCell ref="S164:W164"/>
    <mergeCell ref="X164:Y164"/>
    <mergeCell ref="Z164:AB164"/>
    <mergeCell ref="AC158:AH158"/>
    <mergeCell ref="B159:H159"/>
    <mergeCell ref="S159:V159"/>
    <mergeCell ref="W159:X159"/>
    <mergeCell ref="Z159:AA159"/>
    <mergeCell ref="AD159:AG159"/>
    <mergeCell ref="B160:H162"/>
    <mergeCell ref="B157:H157"/>
    <mergeCell ref="S157:W157"/>
    <mergeCell ref="AD166:AG166"/>
    <mergeCell ref="S153:AH153"/>
    <mergeCell ref="S160:AH160"/>
    <mergeCell ref="S167:AH167"/>
    <mergeCell ref="I151:R151"/>
    <mergeCell ref="X157:Y157"/>
    <mergeCell ref="Z157:AB157"/>
    <mergeCell ref="V162:AH162"/>
    <mergeCell ref="S154:W154"/>
    <mergeCell ref="I173:R173"/>
    <mergeCell ref="I174:R176"/>
    <mergeCell ref="S174:AH174"/>
    <mergeCell ref="AD152:AG152"/>
    <mergeCell ref="S169:U169"/>
    <mergeCell ref="V169:AH169"/>
    <mergeCell ref="S161:W161"/>
    <mergeCell ref="X161:AH161"/>
    <mergeCell ref="S162:U162"/>
    <mergeCell ref="X154:AH154"/>
    <mergeCell ref="S155:U155"/>
    <mergeCell ref="V155:AH155"/>
    <mergeCell ref="S165:X165"/>
    <mergeCell ref="Y165:AB165"/>
    <mergeCell ref="X156:AC156"/>
    <mergeCell ref="S151:X151"/>
    <mergeCell ref="Y151:AB151"/>
    <mergeCell ref="S152:V152"/>
    <mergeCell ref="W152:X152"/>
    <mergeCell ref="B150:H150"/>
    <mergeCell ref="S150:W150"/>
    <mergeCell ref="X150:Y150"/>
    <mergeCell ref="Z150:AB150"/>
    <mergeCell ref="S147:W147"/>
    <mergeCell ref="X147:AH147"/>
    <mergeCell ref="S148:U148"/>
    <mergeCell ref="V148:AH148"/>
    <mergeCell ref="I146:R148"/>
    <mergeCell ref="I150:R150"/>
    <mergeCell ref="S146:AH146"/>
    <mergeCell ref="B153:H155"/>
    <mergeCell ref="S156:W156"/>
    <mergeCell ref="S168:W168"/>
    <mergeCell ref="X168:AH168"/>
    <mergeCell ref="S144:X144"/>
    <mergeCell ref="A170:A176"/>
    <mergeCell ref="S170:W170"/>
    <mergeCell ref="X170:AC170"/>
    <mergeCell ref="B171:H171"/>
    <mergeCell ref="S171:W171"/>
    <mergeCell ref="X171:Y171"/>
    <mergeCell ref="Z171:AB171"/>
    <mergeCell ref="B172:H172"/>
    <mergeCell ref="S172:X172"/>
    <mergeCell ref="Y172:AB172"/>
    <mergeCell ref="AC172:AH172"/>
    <mergeCell ref="B173:H173"/>
    <mergeCell ref="S173:V173"/>
    <mergeCell ref="W173:X173"/>
    <mergeCell ref="B170:R170"/>
    <mergeCell ref="I171:R171"/>
    <mergeCell ref="B146:H148"/>
    <mergeCell ref="S149:W149"/>
    <mergeCell ref="X149:AC149"/>
    <mergeCell ref="J80:M80"/>
    <mergeCell ref="J85:M85"/>
    <mergeCell ref="W81:AA81"/>
    <mergeCell ref="W82:Z82"/>
    <mergeCell ref="O87:S87"/>
    <mergeCell ref="B180:I180"/>
    <mergeCell ref="J180:O180"/>
    <mergeCell ref="P180:Q180"/>
    <mergeCell ref="S180:X180"/>
    <mergeCell ref="Y180:AF180"/>
    <mergeCell ref="Z173:AA173"/>
    <mergeCell ref="AD173:AG173"/>
    <mergeCell ref="B174:H176"/>
    <mergeCell ref="S175:W175"/>
    <mergeCell ref="X175:AH175"/>
    <mergeCell ref="S176:U176"/>
    <mergeCell ref="V176:AH176"/>
    <mergeCell ref="B178:AB178"/>
    <mergeCell ref="T91:Z91"/>
    <mergeCell ref="T93:Y93"/>
    <mergeCell ref="Z93:AG93"/>
    <mergeCell ref="B158:H158"/>
    <mergeCell ref="J89:M89"/>
    <mergeCell ref="Y158:AB158"/>
    <mergeCell ref="A239:AH239"/>
    <mergeCell ref="A79:E79"/>
    <mergeCell ref="B80:I80"/>
    <mergeCell ref="S158:X158"/>
    <mergeCell ref="B85:I85"/>
    <mergeCell ref="B89:I89"/>
    <mergeCell ref="D193:AA193"/>
    <mergeCell ref="A185:AH186"/>
    <mergeCell ref="A58:F58"/>
    <mergeCell ref="M58:U58"/>
    <mergeCell ref="G58:L58"/>
    <mergeCell ref="V58:AH58"/>
    <mergeCell ref="T101:Y102"/>
    <mergeCell ref="Z101:AG102"/>
    <mergeCell ref="AH101:AH102"/>
    <mergeCell ref="B102:F102"/>
    <mergeCell ref="B101:G101"/>
    <mergeCell ref="K102:L102"/>
    <mergeCell ref="K101:P101"/>
    <mergeCell ref="K103:S104"/>
    <mergeCell ref="A63:AH63"/>
    <mergeCell ref="AC75:AH75"/>
    <mergeCell ref="AC76:AH76"/>
    <mergeCell ref="AC77:AG77"/>
  </mergeCells>
  <phoneticPr fontId="1"/>
  <hyperlinks>
    <hyperlink ref="B178:AB178" location="ドローン6機目以降!A1" display="6機目以降がある場合は、こちらにご入力ください。" xr:uid="{8B6AA918-F822-4084-8B75-5EADB818B477}"/>
    <hyperlink ref="B86:AG86" location="加入依頼書_明細!A125" display="明細に、各機体の情報と、機体ごとに算出した補償（保険）金額をご入力ください。（文字をクリック）" xr:uid="{E27B5517-353B-453E-87CD-0B1A5C1DC194}"/>
    <hyperlink ref="B90:AG90" location="加入依頼書_明細!A177" display="明細に、各船体の情報と、船体ごとに算出した補償（保険）金額をご入力ください。（文字をクリック）" xr:uid="{14214BE2-2AE8-4549-AE1D-BC37B3B2692C}"/>
    <hyperlink ref="B235:AB235" location="ボート4台目以降!A1" display="4台目以降がある場合は、こちらにご入力ください。（文字をクリック）" xr:uid="{5D86BD33-ECA2-4E1F-889D-34516E724463}"/>
    <hyperlink ref="I146:R148" location="ドローン機器内訳一覧!A9" display="ドローン内訳明細はこちらにご入力ください。（文字をクリック）" xr:uid="{773AEC59-1CD1-4F5D-AB95-20FD5EC58035}"/>
    <hyperlink ref="I153:R155" location="ドローン機器内訳一覧!A32" display="ドローン内訳明細はこちらにご入力ください。（文字をクリック）" xr:uid="{DFC1F94B-35B5-48C6-8223-0C953525C07B}"/>
    <hyperlink ref="I160:R162" location="ドローン機器内訳一覧!A55" display="ドローン内訳明細はこちらにご入力ください。（文字をクリック）" xr:uid="{0A1DA92B-0D04-4E28-BF0A-5BC0FFA220F5}"/>
    <hyperlink ref="I167:R169" location="ドローン機器内訳一覧!A78" display="ドローン内訳明細はこちらにご入力ください。（文字をクリック）" xr:uid="{1915FCB2-1F49-4871-8AAE-35E3F63CFF1C}"/>
    <hyperlink ref="I174:R176" location="ドローン機器内訳一覧!A101" display="ドローン内訳明細はこちらにご入力ください。（文字をクリック）" xr:uid="{96B06340-D3AB-4C16-A6DB-F6084320678F}"/>
  </hyperlinks>
  <pageMargins left="0.78740157480314965" right="0.59055118110236227" top="0.78740157480314965" bottom="0.78740157480314965" header="0.31496062992125984" footer="0.31496062992125984"/>
  <pageSetup paperSize="9" orientation="portrait" r:id="rId1"/>
  <rowBreaks count="5" manualBreakCount="5">
    <brk id="59" max="16383" man="1"/>
    <brk id="104" max="16383" man="1"/>
    <brk id="129" max="16383" man="1"/>
    <brk id="182" max="16383" man="1"/>
    <brk id="221"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47B6AE5A-9B03-4178-927F-D61F3610BF21}">
          <x14:formula1>
            <xm:f>リスト!$E$2:$E$5</xm:f>
          </x14:formula1>
          <xm:sqref>F61:K61</xm:sqref>
        </x14:dataValidation>
        <x14:dataValidation type="list" allowBlank="1" showInputMessage="1" showErrorMessage="1" xr:uid="{BBDF9FD2-5396-4038-854F-3CE0C9610FAF}">
          <x14:formula1>
            <xm:f>リスト!$E$7:$E$11</xm:f>
          </x14:formula1>
          <xm:sqref>Q61:AH61</xm:sqref>
        </x14:dataValidation>
        <x14:dataValidation type="list" allowBlank="1" showInputMessage="1" showErrorMessage="1" xr:uid="{8BD429BE-1C71-4C5C-9156-59C45DEC2C74}">
          <x14:formula1>
            <xm:f>リスト!$E$13:$E$15</xm:f>
          </x14:formula1>
          <xm:sqref>AD107:AH107 AD110:AH111 AD114:AH117</xm:sqref>
        </x14:dataValidation>
        <x14:dataValidation type="list" allowBlank="1" showInputMessage="1" showErrorMessage="1" xr:uid="{FD25DABD-A6E7-4A49-B0FE-13F924ED1D43}">
          <x14:formula1>
            <xm:f>リスト!$E$17:$E$19</xm:f>
          </x14:formula1>
          <xm:sqref>N124:R124 H210 H198 H222</xm:sqref>
        </x14:dataValidation>
        <x14:dataValidation type="list" allowBlank="1" showInputMessage="1" showErrorMessage="1" xr:uid="{65FDA404-E339-49A7-B20E-8918A6B1CB03}">
          <x14:formula1>
            <xm:f>リスト!$E$26:$E$28</xm:f>
          </x14:formula1>
          <xm:sqref>N80:Q80 N85:Q85 N89:Q89 D207 D209 D219 D221 D231 D233 D205:H205 D217:H217 D229:H229</xm:sqref>
        </x14:dataValidation>
        <x14:dataValidation type="list" allowBlank="1" showInputMessage="1" showErrorMessage="1" xr:uid="{7FD30DC1-BC6A-4E8C-AEA7-ECCE3D6F4E83}">
          <x14:formula1>
            <xm:f>リスト!$E$21:$E$24</xm:f>
          </x14:formula1>
          <xm:sqref>S143:W143 S150:W150 S157:W157 S164:W164 S171:W171 U210:Y210 U198:Y198 U222:Y222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6B570-5BD9-4EE5-8A32-0D430184E839}">
  <sheetPr transitionEvaluation="1"/>
  <dimension ref="A2:AH320"/>
  <sheetViews>
    <sheetView showZeros="0" zoomScale="130" zoomScaleNormal="130" zoomScaleSheetLayoutView="100" workbookViewId="0">
      <selection activeCell="I8" sqref="I8:R10"/>
    </sheetView>
  </sheetViews>
  <sheetFormatPr defaultColWidth="2.453125" defaultRowHeight="13" x14ac:dyDescent="0.2"/>
  <cols>
    <col min="1" max="1" width="2.453125" customWidth="1"/>
  </cols>
  <sheetData>
    <row r="2" spans="1:34" s="1" customFormat="1" ht="22.5" customHeight="1" x14ac:dyDescent="0.2">
      <c r="A2" s="180" t="s">
        <v>89</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row>
    <row r="3" spans="1:34" ht="7.5" customHeight="1" thickBot="1" x14ac:dyDescent="0.25"/>
    <row r="4" spans="1:34" s="1" customFormat="1" ht="15" customHeight="1" x14ac:dyDescent="0.2">
      <c r="A4" s="440">
        <v>6</v>
      </c>
      <c r="B4" s="381" t="s">
        <v>111</v>
      </c>
      <c r="C4" s="382"/>
      <c r="D4" s="382"/>
      <c r="E4" s="382"/>
      <c r="F4" s="382"/>
      <c r="G4" s="382"/>
      <c r="H4" s="382"/>
      <c r="I4" s="382"/>
      <c r="J4" s="382"/>
      <c r="K4" s="382"/>
      <c r="L4" s="382"/>
      <c r="M4" s="382"/>
      <c r="N4" s="382"/>
      <c r="O4" s="382"/>
      <c r="P4" s="382"/>
      <c r="Q4" s="382"/>
      <c r="R4" s="383"/>
      <c r="S4" s="151" t="s">
        <v>32</v>
      </c>
      <c r="T4" s="152"/>
      <c r="U4" s="152"/>
      <c r="V4" s="152"/>
      <c r="W4" s="153"/>
      <c r="X4" s="151" t="s">
        <v>36</v>
      </c>
      <c r="Y4" s="152"/>
      <c r="Z4" s="152"/>
      <c r="AA4" s="152"/>
      <c r="AB4" s="152"/>
      <c r="AC4" s="153"/>
      <c r="AD4" s="21"/>
      <c r="AE4" s="21"/>
      <c r="AF4" s="21"/>
      <c r="AG4" s="21"/>
      <c r="AH4" s="22"/>
    </row>
    <row r="5" spans="1:34" s="1" customFormat="1" ht="15" customHeight="1" x14ac:dyDescent="0.2">
      <c r="A5" s="441"/>
      <c r="B5" s="147" t="s">
        <v>110</v>
      </c>
      <c r="C5" s="147"/>
      <c r="D5" s="147"/>
      <c r="E5" s="147"/>
      <c r="F5" s="147"/>
      <c r="G5" s="147"/>
      <c r="H5" s="147"/>
      <c r="I5" s="166"/>
      <c r="J5" s="166"/>
      <c r="K5" s="166"/>
      <c r="L5" s="166"/>
      <c r="M5" s="166"/>
      <c r="N5" s="166"/>
      <c r="O5" s="166"/>
      <c r="P5" s="166"/>
      <c r="Q5" s="166"/>
      <c r="R5" s="166"/>
      <c r="S5" s="212" t="s">
        <v>70</v>
      </c>
      <c r="T5" s="158"/>
      <c r="U5" s="158"/>
      <c r="V5" s="158"/>
      <c r="W5" s="159"/>
      <c r="X5" s="91" t="s">
        <v>116</v>
      </c>
      <c r="Y5" s="92"/>
      <c r="Z5" s="77"/>
      <c r="AA5" s="77"/>
      <c r="AB5" s="77"/>
      <c r="AC5" s="11" t="s">
        <v>4</v>
      </c>
      <c r="AH5" s="6"/>
    </row>
    <row r="6" spans="1:34" s="1" customFormat="1" ht="15" customHeight="1" x14ac:dyDescent="0.2">
      <c r="A6" s="441"/>
      <c r="B6" s="147" t="s">
        <v>39</v>
      </c>
      <c r="C6" s="147"/>
      <c r="D6" s="147"/>
      <c r="E6" s="147"/>
      <c r="F6" s="147"/>
      <c r="G6" s="147"/>
      <c r="H6" s="147"/>
      <c r="I6" s="166"/>
      <c r="J6" s="166"/>
      <c r="K6" s="166"/>
      <c r="L6" s="166"/>
      <c r="M6" s="166"/>
      <c r="N6" s="166"/>
      <c r="O6" s="166"/>
      <c r="P6" s="166"/>
      <c r="Q6" s="166"/>
      <c r="R6" s="166"/>
      <c r="S6" s="67" t="s">
        <v>42</v>
      </c>
      <c r="T6" s="68"/>
      <c r="U6" s="68"/>
      <c r="V6" s="68"/>
      <c r="W6" s="68"/>
      <c r="X6" s="69"/>
      <c r="Y6" s="148" t="s">
        <v>37</v>
      </c>
      <c r="Z6" s="149"/>
      <c r="AA6" s="149"/>
      <c r="AB6" s="150"/>
      <c r="AC6" s="148" t="s">
        <v>33</v>
      </c>
      <c r="AD6" s="149"/>
      <c r="AE6" s="149"/>
      <c r="AF6" s="149"/>
      <c r="AG6" s="149"/>
      <c r="AH6" s="160"/>
    </row>
    <row r="7" spans="1:34" s="1" customFormat="1" ht="15" customHeight="1" x14ac:dyDescent="0.2">
      <c r="A7" s="441"/>
      <c r="B7" s="439" t="s">
        <v>155</v>
      </c>
      <c r="C7" s="439"/>
      <c r="D7" s="439"/>
      <c r="E7" s="439"/>
      <c r="F7" s="439"/>
      <c r="G7" s="439"/>
      <c r="H7" s="439"/>
      <c r="I7" s="166"/>
      <c r="J7" s="166"/>
      <c r="K7" s="166"/>
      <c r="L7" s="166"/>
      <c r="M7" s="166"/>
      <c r="N7" s="166"/>
      <c r="O7" s="166"/>
      <c r="P7" s="166"/>
      <c r="Q7" s="166"/>
      <c r="R7" s="166"/>
      <c r="S7" s="210">
        <f>ROUND(ドローン機器内訳一覧!U145/10000,0)</f>
        <v>0</v>
      </c>
      <c r="T7" s="210"/>
      <c r="U7" s="210"/>
      <c r="V7" s="210"/>
      <c r="W7" s="210" t="s">
        <v>38</v>
      </c>
      <c r="X7" s="211"/>
      <c r="Y7" s="27" t="s">
        <v>9</v>
      </c>
      <c r="Z7" s="210">
        <v>700</v>
      </c>
      <c r="AA7" s="210"/>
      <c r="AB7" s="28" t="s">
        <v>11</v>
      </c>
      <c r="AC7" s="27" t="s">
        <v>13</v>
      </c>
      <c r="AD7" s="335">
        <f>S7*Z7</f>
        <v>0</v>
      </c>
      <c r="AE7" s="335"/>
      <c r="AF7" s="335"/>
      <c r="AG7" s="335"/>
      <c r="AH7" s="29" t="s">
        <v>11</v>
      </c>
    </row>
    <row r="8" spans="1:34" s="1" customFormat="1" ht="15" customHeight="1" thickBot="1" x14ac:dyDescent="0.25">
      <c r="A8" s="441"/>
      <c r="B8" s="123" t="s">
        <v>118</v>
      </c>
      <c r="C8" s="124"/>
      <c r="D8" s="124"/>
      <c r="E8" s="124"/>
      <c r="F8" s="124"/>
      <c r="G8" s="124"/>
      <c r="H8" s="125"/>
      <c r="I8" s="167" t="s">
        <v>167</v>
      </c>
      <c r="J8" s="167"/>
      <c r="K8" s="167"/>
      <c r="L8" s="167"/>
      <c r="M8" s="167"/>
      <c r="N8" s="167"/>
      <c r="O8" s="167"/>
      <c r="P8" s="167"/>
      <c r="Q8" s="167"/>
      <c r="R8" s="167"/>
      <c r="S8" s="171" t="s">
        <v>112</v>
      </c>
      <c r="T8" s="171"/>
      <c r="U8" s="171"/>
      <c r="V8" s="171"/>
      <c r="W8" s="171"/>
      <c r="X8" s="171"/>
      <c r="Y8" s="171"/>
      <c r="Z8" s="171"/>
      <c r="AA8" s="171"/>
      <c r="AB8" s="171"/>
      <c r="AC8" s="171"/>
      <c r="AD8" s="171"/>
      <c r="AE8" s="171"/>
      <c r="AF8" s="171"/>
      <c r="AG8" s="171"/>
      <c r="AH8" s="172"/>
    </row>
    <row r="9" spans="1:34" s="1" customFormat="1" ht="15" customHeight="1" x14ac:dyDescent="0.2">
      <c r="A9" s="441"/>
      <c r="B9" s="126"/>
      <c r="C9" s="127"/>
      <c r="D9" s="127"/>
      <c r="E9" s="127"/>
      <c r="F9" s="127"/>
      <c r="G9" s="127"/>
      <c r="H9" s="128"/>
      <c r="I9" s="167"/>
      <c r="J9" s="167"/>
      <c r="K9" s="167"/>
      <c r="L9" s="167"/>
      <c r="M9" s="167"/>
      <c r="N9" s="167"/>
      <c r="O9" s="167"/>
      <c r="P9" s="167"/>
      <c r="Q9" s="167"/>
      <c r="R9" s="168"/>
      <c r="S9" s="132" t="s">
        <v>40</v>
      </c>
      <c r="T9" s="106"/>
      <c r="U9" s="106"/>
      <c r="V9" s="106"/>
      <c r="W9" s="107"/>
      <c r="X9" s="133"/>
      <c r="Y9" s="133"/>
      <c r="Z9" s="133"/>
      <c r="AA9" s="133"/>
      <c r="AB9" s="133"/>
      <c r="AC9" s="133"/>
      <c r="AD9" s="133"/>
      <c r="AE9" s="133"/>
      <c r="AF9" s="133"/>
      <c r="AG9" s="133"/>
      <c r="AH9" s="134"/>
    </row>
    <row r="10" spans="1:34" s="1" customFormat="1" ht="15" customHeight="1" thickBot="1" x14ac:dyDescent="0.25">
      <c r="A10" s="442"/>
      <c r="B10" s="129"/>
      <c r="C10" s="130"/>
      <c r="D10" s="130"/>
      <c r="E10" s="130"/>
      <c r="F10" s="130"/>
      <c r="G10" s="130"/>
      <c r="H10" s="131"/>
      <c r="I10" s="169"/>
      <c r="J10" s="169"/>
      <c r="K10" s="169"/>
      <c r="L10" s="169"/>
      <c r="M10" s="169"/>
      <c r="N10" s="169"/>
      <c r="O10" s="169"/>
      <c r="P10" s="169"/>
      <c r="Q10" s="169"/>
      <c r="R10" s="170"/>
      <c r="S10" s="135" t="s">
        <v>1</v>
      </c>
      <c r="T10" s="136"/>
      <c r="U10" s="137"/>
      <c r="V10" s="138"/>
      <c r="W10" s="138"/>
      <c r="X10" s="138"/>
      <c r="Y10" s="138"/>
      <c r="Z10" s="138"/>
      <c r="AA10" s="138"/>
      <c r="AB10" s="138"/>
      <c r="AC10" s="138"/>
      <c r="AD10" s="138"/>
      <c r="AE10" s="138"/>
      <c r="AF10" s="138"/>
      <c r="AG10" s="138"/>
      <c r="AH10" s="139"/>
    </row>
    <row r="11" spans="1:34" s="1" customFormat="1" ht="15" customHeight="1" x14ac:dyDescent="0.2">
      <c r="A11" s="440">
        <v>7</v>
      </c>
      <c r="B11" s="381" t="s">
        <v>111</v>
      </c>
      <c r="C11" s="382"/>
      <c r="D11" s="382"/>
      <c r="E11" s="382"/>
      <c r="F11" s="382"/>
      <c r="G11" s="382"/>
      <c r="H11" s="382"/>
      <c r="I11" s="382"/>
      <c r="J11" s="382"/>
      <c r="K11" s="382"/>
      <c r="L11" s="382"/>
      <c r="M11" s="382"/>
      <c r="N11" s="382"/>
      <c r="O11" s="382"/>
      <c r="P11" s="382"/>
      <c r="Q11" s="382"/>
      <c r="R11" s="383"/>
      <c r="S11" s="151" t="s">
        <v>32</v>
      </c>
      <c r="T11" s="152"/>
      <c r="U11" s="152"/>
      <c r="V11" s="152"/>
      <c r="W11" s="153"/>
      <c r="X11" s="151" t="s">
        <v>36</v>
      </c>
      <c r="Y11" s="152"/>
      <c r="Z11" s="152"/>
      <c r="AA11" s="152"/>
      <c r="AB11" s="152"/>
      <c r="AC11" s="153"/>
      <c r="AD11" s="21"/>
      <c r="AE11" s="21"/>
      <c r="AF11" s="21"/>
      <c r="AG11" s="21"/>
      <c r="AH11" s="22"/>
    </row>
    <row r="12" spans="1:34" s="1" customFormat="1" ht="15" customHeight="1" x14ac:dyDescent="0.2">
      <c r="A12" s="441"/>
      <c r="B12" s="147" t="s">
        <v>110</v>
      </c>
      <c r="C12" s="147"/>
      <c r="D12" s="147"/>
      <c r="E12" s="147"/>
      <c r="F12" s="147"/>
      <c r="G12" s="147"/>
      <c r="H12" s="147"/>
      <c r="I12" s="166"/>
      <c r="J12" s="166"/>
      <c r="K12" s="166"/>
      <c r="L12" s="166"/>
      <c r="M12" s="166"/>
      <c r="N12" s="166"/>
      <c r="O12" s="166"/>
      <c r="P12" s="166"/>
      <c r="Q12" s="166"/>
      <c r="R12" s="166"/>
      <c r="S12" s="212" t="s">
        <v>70</v>
      </c>
      <c r="T12" s="158"/>
      <c r="U12" s="158"/>
      <c r="V12" s="158"/>
      <c r="W12" s="159"/>
      <c r="X12" s="91" t="s">
        <v>116</v>
      </c>
      <c r="Y12" s="92"/>
      <c r="Z12" s="77"/>
      <c r="AA12" s="77"/>
      <c r="AB12" s="77"/>
      <c r="AC12" s="11" t="s">
        <v>4</v>
      </c>
      <c r="AH12" s="6"/>
    </row>
    <row r="13" spans="1:34" s="1" customFormat="1" ht="15" customHeight="1" x14ac:dyDescent="0.2">
      <c r="A13" s="441"/>
      <c r="B13" s="147" t="s">
        <v>39</v>
      </c>
      <c r="C13" s="147"/>
      <c r="D13" s="147"/>
      <c r="E13" s="147"/>
      <c r="F13" s="147"/>
      <c r="G13" s="147"/>
      <c r="H13" s="147"/>
      <c r="I13" s="166"/>
      <c r="J13" s="166"/>
      <c r="K13" s="166"/>
      <c r="L13" s="166"/>
      <c r="M13" s="166"/>
      <c r="N13" s="166"/>
      <c r="O13" s="166"/>
      <c r="P13" s="166"/>
      <c r="Q13" s="166"/>
      <c r="R13" s="166"/>
      <c r="S13" s="67" t="s">
        <v>42</v>
      </c>
      <c r="T13" s="68"/>
      <c r="U13" s="68"/>
      <c r="V13" s="68"/>
      <c r="W13" s="68"/>
      <c r="X13" s="69"/>
      <c r="Y13" s="148" t="s">
        <v>37</v>
      </c>
      <c r="Z13" s="149"/>
      <c r="AA13" s="149"/>
      <c r="AB13" s="150"/>
      <c r="AC13" s="148" t="s">
        <v>33</v>
      </c>
      <c r="AD13" s="149"/>
      <c r="AE13" s="149"/>
      <c r="AF13" s="149"/>
      <c r="AG13" s="149"/>
      <c r="AH13" s="160"/>
    </row>
    <row r="14" spans="1:34" s="1" customFormat="1" ht="15" customHeight="1" x14ac:dyDescent="0.2">
      <c r="A14" s="441"/>
      <c r="B14" s="439" t="s">
        <v>155</v>
      </c>
      <c r="C14" s="439"/>
      <c r="D14" s="439"/>
      <c r="E14" s="439"/>
      <c r="F14" s="439"/>
      <c r="G14" s="439"/>
      <c r="H14" s="439"/>
      <c r="I14" s="166"/>
      <c r="J14" s="166"/>
      <c r="K14" s="166"/>
      <c r="L14" s="166"/>
      <c r="M14" s="166"/>
      <c r="N14" s="166"/>
      <c r="O14" s="166"/>
      <c r="P14" s="166"/>
      <c r="Q14" s="166"/>
      <c r="R14" s="166"/>
      <c r="S14" s="210">
        <f>ROUND(ドローン機器内訳一覧!U168/10000,0)</f>
        <v>0</v>
      </c>
      <c r="T14" s="210"/>
      <c r="U14" s="210"/>
      <c r="V14" s="210"/>
      <c r="W14" s="210" t="s">
        <v>38</v>
      </c>
      <c r="X14" s="211"/>
      <c r="Y14" s="27" t="s">
        <v>9</v>
      </c>
      <c r="Z14" s="210">
        <v>700</v>
      </c>
      <c r="AA14" s="210"/>
      <c r="AB14" s="28" t="s">
        <v>11</v>
      </c>
      <c r="AC14" s="27" t="s">
        <v>13</v>
      </c>
      <c r="AD14" s="335">
        <f>S14*Z14</f>
        <v>0</v>
      </c>
      <c r="AE14" s="335"/>
      <c r="AF14" s="335"/>
      <c r="AG14" s="335"/>
      <c r="AH14" s="29" t="s">
        <v>11</v>
      </c>
    </row>
    <row r="15" spans="1:34" s="1" customFormat="1" ht="15" customHeight="1" thickBot="1" x14ac:dyDescent="0.25">
      <c r="A15" s="441"/>
      <c r="B15" s="123" t="s">
        <v>118</v>
      </c>
      <c r="C15" s="124"/>
      <c r="D15" s="124"/>
      <c r="E15" s="124"/>
      <c r="F15" s="124"/>
      <c r="G15" s="124"/>
      <c r="H15" s="125"/>
      <c r="I15" s="167" t="s">
        <v>167</v>
      </c>
      <c r="J15" s="167"/>
      <c r="K15" s="167"/>
      <c r="L15" s="167"/>
      <c r="M15" s="167"/>
      <c r="N15" s="167"/>
      <c r="O15" s="167"/>
      <c r="P15" s="167"/>
      <c r="Q15" s="167"/>
      <c r="R15" s="167"/>
      <c r="S15" s="171" t="s">
        <v>112</v>
      </c>
      <c r="T15" s="171"/>
      <c r="U15" s="171"/>
      <c r="V15" s="171"/>
      <c r="W15" s="171"/>
      <c r="X15" s="171"/>
      <c r="Y15" s="171"/>
      <c r="Z15" s="171"/>
      <c r="AA15" s="171"/>
      <c r="AB15" s="171"/>
      <c r="AC15" s="171"/>
      <c r="AD15" s="171"/>
      <c r="AE15" s="171"/>
      <c r="AF15" s="171"/>
      <c r="AG15" s="171"/>
      <c r="AH15" s="172"/>
    </row>
    <row r="16" spans="1:34" s="1" customFormat="1" ht="15" customHeight="1" x14ac:dyDescent="0.2">
      <c r="A16" s="441"/>
      <c r="B16" s="126"/>
      <c r="C16" s="127"/>
      <c r="D16" s="127"/>
      <c r="E16" s="127"/>
      <c r="F16" s="127"/>
      <c r="G16" s="127"/>
      <c r="H16" s="128"/>
      <c r="I16" s="167"/>
      <c r="J16" s="167"/>
      <c r="K16" s="167"/>
      <c r="L16" s="167"/>
      <c r="M16" s="167"/>
      <c r="N16" s="167"/>
      <c r="O16" s="167"/>
      <c r="P16" s="167"/>
      <c r="Q16" s="167"/>
      <c r="R16" s="168"/>
      <c r="S16" s="132" t="s">
        <v>40</v>
      </c>
      <c r="T16" s="106"/>
      <c r="U16" s="106"/>
      <c r="V16" s="106"/>
      <c r="W16" s="107"/>
      <c r="X16" s="133"/>
      <c r="Y16" s="133"/>
      <c r="Z16" s="133"/>
      <c r="AA16" s="133"/>
      <c r="AB16" s="133"/>
      <c r="AC16" s="133"/>
      <c r="AD16" s="133"/>
      <c r="AE16" s="133"/>
      <c r="AF16" s="133"/>
      <c r="AG16" s="133"/>
      <c r="AH16" s="134"/>
    </row>
    <row r="17" spans="1:34" s="1" customFormat="1" ht="15" customHeight="1" thickBot="1" x14ac:dyDescent="0.25">
      <c r="A17" s="442"/>
      <c r="B17" s="129"/>
      <c r="C17" s="130"/>
      <c r="D17" s="130"/>
      <c r="E17" s="130"/>
      <c r="F17" s="130"/>
      <c r="G17" s="130"/>
      <c r="H17" s="131"/>
      <c r="I17" s="169"/>
      <c r="J17" s="169"/>
      <c r="K17" s="169"/>
      <c r="L17" s="169"/>
      <c r="M17" s="169"/>
      <c r="N17" s="169"/>
      <c r="O17" s="169"/>
      <c r="P17" s="169"/>
      <c r="Q17" s="169"/>
      <c r="R17" s="170"/>
      <c r="S17" s="135" t="s">
        <v>1</v>
      </c>
      <c r="T17" s="136"/>
      <c r="U17" s="137"/>
      <c r="V17" s="138"/>
      <c r="W17" s="138"/>
      <c r="X17" s="138"/>
      <c r="Y17" s="138"/>
      <c r="Z17" s="138"/>
      <c r="AA17" s="138"/>
      <c r="AB17" s="138"/>
      <c r="AC17" s="138"/>
      <c r="AD17" s="138"/>
      <c r="AE17" s="138"/>
      <c r="AF17" s="138"/>
      <c r="AG17" s="138"/>
      <c r="AH17" s="139"/>
    </row>
    <row r="18" spans="1:34" s="1" customFormat="1" ht="15" customHeight="1" x14ac:dyDescent="0.2">
      <c r="A18" s="440">
        <v>8</v>
      </c>
      <c r="B18" s="381" t="s">
        <v>111</v>
      </c>
      <c r="C18" s="382"/>
      <c r="D18" s="382"/>
      <c r="E18" s="382"/>
      <c r="F18" s="382"/>
      <c r="G18" s="382"/>
      <c r="H18" s="382"/>
      <c r="I18" s="382"/>
      <c r="J18" s="382"/>
      <c r="K18" s="382"/>
      <c r="L18" s="382"/>
      <c r="M18" s="382"/>
      <c r="N18" s="382"/>
      <c r="O18" s="382"/>
      <c r="P18" s="382"/>
      <c r="Q18" s="382"/>
      <c r="R18" s="383"/>
      <c r="S18" s="151" t="s">
        <v>32</v>
      </c>
      <c r="T18" s="152"/>
      <c r="U18" s="152"/>
      <c r="V18" s="152"/>
      <c r="W18" s="153"/>
      <c r="X18" s="151" t="s">
        <v>36</v>
      </c>
      <c r="Y18" s="152"/>
      <c r="Z18" s="152"/>
      <c r="AA18" s="152"/>
      <c r="AB18" s="152"/>
      <c r="AC18" s="153"/>
      <c r="AD18" s="21"/>
      <c r="AE18" s="21"/>
      <c r="AF18" s="21"/>
      <c r="AG18" s="21"/>
      <c r="AH18" s="22"/>
    </row>
    <row r="19" spans="1:34" s="1" customFormat="1" ht="15" customHeight="1" x14ac:dyDescent="0.2">
      <c r="A19" s="441"/>
      <c r="B19" s="147" t="s">
        <v>110</v>
      </c>
      <c r="C19" s="147"/>
      <c r="D19" s="147"/>
      <c r="E19" s="147"/>
      <c r="F19" s="147"/>
      <c r="G19" s="147"/>
      <c r="H19" s="147"/>
      <c r="I19" s="166"/>
      <c r="J19" s="166"/>
      <c r="K19" s="166"/>
      <c r="L19" s="166"/>
      <c r="M19" s="166"/>
      <c r="N19" s="166"/>
      <c r="O19" s="166"/>
      <c r="P19" s="166"/>
      <c r="Q19" s="166"/>
      <c r="R19" s="166"/>
      <c r="S19" s="212" t="s">
        <v>70</v>
      </c>
      <c r="T19" s="158"/>
      <c r="U19" s="158"/>
      <c r="V19" s="158"/>
      <c r="W19" s="159"/>
      <c r="X19" s="91" t="s">
        <v>116</v>
      </c>
      <c r="Y19" s="92"/>
      <c r="Z19" s="77"/>
      <c r="AA19" s="77"/>
      <c r="AB19" s="77"/>
      <c r="AC19" s="11" t="s">
        <v>4</v>
      </c>
      <c r="AH19" s="6"/>
    </row>
    <row r="20" spans="1:34" s="1" customFormat="1" ht="15" customHeight="1" x14ac:dyDescent="0.2">
      <c r="A20" s="441"/>
      <c r="B20" s="147" t="s">
        <v>39</v>
      </c>
      <c r="C20" s="147"/>
      <c r="D20" s="147"/>
      <c r="E20" s="147"/>
      <c r="F20" s="147"/>
      <c r="G20" s="147"/>
      <c r="H20" s="147"/>
      <c r="I20" s="166"/>
      <c r="J20" s="166"/>
      <c r="K20" s="166"/>
      <c r="L20" s="166"/>
      <c r="M20" s="166"/>
      <c r="N20" s="166"/>
      <c r="O20" s="166"/>
      <c r="P20" s="166"/>
      <c r="Q20" s="166"/>
      <c r="R20" s="166"/>
      <c r="S20" s="67" t="s">
        <v>42</v>
      </c>
      <c r="T20" s="68"/>
      <c r="U20" s="68"/>
      <c r="V20" s="68"/>
      <c r="W20" s="68"/>
      <c r="X20" s="69"/>
      <c r="Y20" s="148" t="s">
        <v>37</v>
      </c>
      <c r="Z20" s="149"/>
      <c r="AA20" s="149"/>
      <c r="AB20" s="150"/>
      <c r="AC20" s="148" t="s">
        <v>33</v>
      </c>
      <c r="AD20" s="149"/>
      <c r="AE20" s="149"/>
      <c r="AF20" s="149"/>
      <c r="AG20" s="149"/>
      <c r="AH20" s="160"/>
    </row>
    <row r="21" spans="1:34" s="1" customFormat="1" ht="15" customHeight="1" x14ac:dyDescent="0.2">
      <c r="A21" s="441"/>
      <c r="B21" s="439" t="s">
        <v>155</v>
      </c>
      <c r="C21" s="439"/>
      <c r="D21" s="439"/>
      <c r="E21" s="439"/>
      <c r="F21" s="439"/>
      <c r="G21" s="439"/>
      <c r="H21" s="439"/>
      <c r="I21" s="166"/>
      <c r="J21" s="166"/>
      <c r="K21" s="166"/>
      <c r="L21" s="166"/>
      <c r="M21" s="166"/>
      <c r="N21" s="166"/>
      <c r="O21" s="166"/>
      <c r="P21" s="166"/>
      <c r="Q21" s="166"/>
      <c r="R21" s="166"/>
      <c r="S21" s="210">
        <f>ROUND(ドローン機器内訳一覧!U191/10000,0)</f>
        <v>0</v>
      </c>
      <c r="T21" s="210"/>
      <c r="U21" s="210"/>
      <c r="V21" s="210"/>
      <c r="W21" s="210" t="s">
        <v>38</v>
      </c>
      <c r="X21" s="211"/>
      <c r="Y21" s="27" t="s">
        <v>9</v>
      </c>
      <c r="Z21" s="210">
        <v>700</v>
      </c>
      <c r="AA21" s="210"/>
      <c r="AB21" s="28" t="s">
        <v>11</v>
      </c>
      <c r="AC21" s="27" t="s">
        <v>13</v>
      </c>
      <c r="AD21" s="335">
        <f>S21*Z21</f>
        <v>0</v>
      </c>
      <c r="AE21" s="335"/>
      <c r="AF21" s="335"/>
      <c r="AG21" s="335"/>
      <c r="AH21" s="29" t="s">
        <v>11</v>
      </c>
    </row>
    <row r="22" spans="1:34" s="1" customFormat="1" ht="15" customHeight="1" thickBot="1" x14ac:dyDescent="0.25">
      <c r="A22" s="441"/>
      <c r="B22" s="123" t="s">
        <v>118</v>
      </c>
      <c r="C22" s="124"/>
      <c r="D22" s="124"/>
      <c r="E22" s="124"/>
      <c r="F22" s="124"/>
      <c r="G22" s="124"/>
      <c r="H22" s="125"/>
      <c r="I22" s="167" t="s">
        <v>167</v>
      </c>
      <c r="J22" s="167"/>
      <c r="K22" s="167"/>
      <c r="L22" s="167"/>
      <c r="M22" s="167"/>
      <c r="N22" s="167"/>
      <c r="O22" s="167"/>
      <c r="P22" s="167"/>
      <c r="Q22" s="167"/>
      <c r="R22" s="167"/>
      <c r="S22" s="171" t="s">
        <v>112</v>
      </c>
      <c r="T22" s="171"/>
      <c r="U22" s="171"/>
      <c r="V22" s="171"/>
      <c r="W22" s="171"/>
      <c r="X22" s="171"/>
      <c r="Y22" s="171"/>
      <c r="Z22" s="171"/>
      <c r="AA22" s="171"/>
      <c r="AB22" s="171"/>
      <c r="AC22" s="171"/>
      <c r="AD22" s="171"/>
      <c r="AE22" s="171"/>
      <c r="AF22" s="171"/>
      <c r="AG22" s="171"/>
      <c r="AH22" s="172"/>
    </row>
    <row r="23" spans="1:34" s="1" customFormat="1" ht="15" customHeight="1" x14ac:dyDescent="0.2">
      <c r="A23" s="441"/>
      <c r="B23" s="126"/>
      <c r="C23" s="127"/>
      <c r="D23" s="127"/>
      <c r="E23" s="127"/>
      <c r="F23" s="127"/>
      <c r="G23" s="127"/>
      <c r="H23" s="128"/>
      <c r="I23" s="167"/>
      <c r="J23" s="167"/>
      <c r="K23" s="167"/>
      <c r="L23" s="167"/>
      <c r="M23" s="167"/>
      <c r="N23" s="167"/>
      <c r="O23" s="167"/>
      <c r="P23" s="167"/>
      <c r="Q23" s="167"/>
      <c r="R23" s="168"/>
      <c r="S23" s="132" t="s">
        <v>40</v>
      </c>
      <c r="T23" s="106"/>
      <c r="U23" s="106"/>
      <c r="V23" s="106"/>
      <c r="W23" s="107"/>
      <c r="X23" s="133"/>
      <c r="Y23" s="133"/>
      <c r="Z23" s="133"/>
      <c r="AA23" s="133"/>
      <c r="AB23" s="133"/>
      <c r="AC23" s="133"/>
      <c r="AD23" s="133"/>
      <c r="AE23" s="133"/>
      <c r="AF23" s="133"/>
      <c r="AG23" s="133"/>
      <c r="AH23" s="134"/>
    </row>
    <row r="24" spans="1:34" s="1" customFormat="1" ht="15" customHeight="1" thickBot="1" x14ac:dyDescent="0.25">
      <c r="A24" s="442"/>
      <c r="B24" s="129"/>
      <c r="C24" s="130"/>
      <c r="D24" s="130"/>
      <c r="E24" s="130"/>
      <c r="F24" s="130"/>
      <c r="G24" s="130"/>
      <c r="H24" s="131"/>
      <c r="I24" s="169"/>
      <c r="J24" s="169"/>
      <c r="K24" s="169"/>
      <c r="L24" s="169"/>
      <c r="M24" s="169"/>
      <c r="N24" s="169"/>
      <c r="O24" s="169"/>
      <c r="P24" s="169"/>
      <c r="Q24" s="169"/>
      <c r="R24" s="170"/>
      <c r="S24" s="135" t="s">
        <v>1</v>
      </c>
      <c r="T24" s="136"/>
      <c r="U24" s="137"/>
      <c r="V24" s="138"/>
      <c r="W24" s="138"/>
      <c r="X24" s="138"/>
      <c r="Y24" s="138"/>
      <c r="Z24" s="138"/>
      <c r="AA24" s="138"/>
      <c r="AB24" s="138"/>
      <c r="AC24" s="138"/>
      <c r="AD24" s="138"/>
      <c r="AE24" s="138"/>
      <c r="AF24" s="138"/>
      <c r="AG24" s="138"/>
      <c r="AH24" s="139"/>
    </row>
    <row r="25" spans="1:34" s="1" customFormat="1" ht="15" customHeight="1" x14ac:dyDescent="0.2">
      <c r="A25" s="440">
        <v>9</v>
      </c>
      <c r="B25" s="381" t="s">
        <v>111</v>
      </c>
      <c r="C25" s="382"/>
      <c r="D25" s="382"/>
      <c r="E25" s="382"/>
      <c r="F25" s="382"/>
      <c r="G25" s="382"/>
      <c r="H25" s="382"/>
      <c r="I25" s="382"/>
      <c r="J25" s="382"/>
      <c r="K25" s="382"/>
      <c r="L25" s="382"/>
      <c r="M25" s="382"/>
      <c r="N25" s="382"/>
      <c r="O25" s="382"/>
      <c r="P25" s="382"/>
      <c r="Q25" s="382"/>
      <c r="R25" s="383"/>
      <c r="S25" s="151" t="s">
        <v>32</v>
      </c>
      <c r="T25" s="152"/>
      <c r="U25" s="152"/>
      <c r="V25" s="152"/>
      <c r="W25" s="153"/>
      <c r="X25" s="151" t="s">
        <v>36</v>
      </c>
      <c r="Y25" s="152"/>
      <c r="Z25" s="152"/>
      <c r="AA25" s="152"/>
      <c r="AB25" s="152"/>
      <c r="AC25" s="153"/>
      <c r="AD25" s="21"/>
      <c r="AE25" s="21"/>
      <c r="AF25" s="21"/>
      <c r="AG25" s="21"/>
      <c r="AH25" s="22"/>
    </row>
    <row r="26" spans="1:34" s="1" customFormat="1" ht="15" customHeight="1" x14ac:dyDescent="0.2">
      <c r="A26" s="441"/>
      <c r="B26" s="147" t="s">
        <v>110</v>
      </c>
      <c r="C26" s="147"/>
      <c r="D26" s="147"/>
      <c r="E26" s="147"/>
      <c r="F26" s="147"/>
      <c r="G26" s="147"/>
      <c r="H26" s="147"/>
      <c r="I26" s="166"/>
      <c r="J26" s="166"/>
      <c r="K26" s="166"/>
      <c r="L26" s="166"/>
      <c r="M26" s="166"/>
      <c r="N26" s="166"/>
      <c r="O26" s="166"/>
      <c r="P26" s="166"/>
      <c r="Q26" s="166"/>
      <c r="R26" s="166"/>
      <c r="S26" s="212" t="s">
        <v>70</v>
      </c>
      <c r="T26" s="158"/>
      <c r="U26" s="158"/>
      <c r="V26" s="158"/>
      <c r="W26" s="159"/>
      <c r="X26" s="91" t="s">
        <v>116</v>
      </c>
      <c r="Y26" s="92"/>
      <c r="Z26" s="77"/>
      <c r="AA26" s="77"/>
      <c r="AB26" s="77"/>
      <c r="AC26" s="11" t="s">
        <v>4</v>
      </c>
      <c r="AH26" s="6"/>
    </row>
    <row r="27" spans="1:34" s="1" customFormat="1" ht="15" customHeight="1" x14ac:dyDescent="0.2">
      <c r="A27" s="441"/>
      <c r="B27" s="147" t="s">
        <v>39</v>
      </c>
      <c r="C27" s="147"/>
      <c r="D27" s="147"/>
      <c r="E27" s="147"/>
      <c r="F27" s="147"/>
      <c r="G27" s="147"/>
      <c r="H27" s="147"/>
      <c r="I27" s="166"/>
      <c r="J27" s="166"/>
      <c r="K27" s="166"/>
      <c r="L27" s="166"/>
      <c r="M27" s="166"/>
      <c r="N27" s="166"/>
      <c r="O27" s="166"/>
      <c r="P27" s="166"/>
      <c r="Q27" s="166"/>
      <c r="R27" s="166"/>
      <c r="S27" s="67" t="s">
        <v>42</v>
      </c>
      <c r="T27" s="68"/>
      <c r="U27" s="68"/>
      <c r="V27" s="68"/>
      <c r="W27" s="68"/>
      <c r="X27" s="69"/>
      <c r="Y27" s="148" t="s">
        <v>37</v>
      </c>
      <c r="Z27" s="149"/>
      <c r="AA27" s="149"/>
      <c r="AB27" s="150"/>
      <c r="AC27" s="148" t="s">
        <v>33</v>
      </c>
      <c r="AD27" s="149"/>
      <c r="AE27" s="149"/>
      <c r="AF27" s="149"/>
      <c r="AG27" s="149"/>
      <c r="AH27" s="160"/>
    </row>
    <row r="28" spans="1:34" s="1" customFormat="1" ht="15" customHeight="1" x14ac:dyDescent="0.2">
      <c r="A28" s="441"/>
      <c r="B28" s="439" t="s">
        <v>155</v>
      </c>
      <c r="C28" s="439"/>
      <c r="D28" s="439"/>
      <c r="E28" s="439"/>
      <c r="F28" s="439"/>
      <c r="G28" s="439"/>
      <c r="H28" s="439"/>
      <c r="I28" s="166"/>
      <c r="J28" s="166"/>
      <c r="K28" s="166"/>
      <c r="L28" s="166"/>
      <c r="M28" s="166"/>
      <c r="N28" s="166"/>
      <c r="O28" s="166"/>
      <c r="P28" s="166"/>
      <c r="Q28" s="166"/>
      <c r="R28" s="166"/>
      <c r="S28" s="210">
        <f>ROUND(ドローン機器内訳一覧!U214/10000,0)</f>
        <v>0</v>
      </c>
      <c r="T28" s="210"/>
      <c r="U28" s="210"/>
      <c r="V28" s="210"/>
      <c r="W28" s="210" t="s">
        <v>38</v>
      </c>
      <c r="X28" s="211"/>
      <c r="Y28" s="27" t="s">
        <v>9</v>
      </c>
      <c r="Z28" s="210">
        <v>700</v>
      </c>
      <c r="AA28" s="210"/>
      <c r="AB28" s="28" t="s">
        <v>11</v>
      </c>
      <c r="AC28" s="27" t="s">
        <v>13</v>
      </c>
      <c r="AD28" s="335">
        <f>S28*Z28</f>
        <v>0</v>
      </c>
      <c r="AE28" s="335"/>
      <c r="AF28" s="335"/>
      <c r="AG28" s="335"/>
      <c r="AH28" s="29" t="s">
        <v>11</v>
      </c>
    </row>
    <row r="29" spans="1:34" s="1" customFormat="1" ht="15" customHeight="1" thickBot="1" x14ac:dyDescent="0.25">
      <c r="A29" s="441"/>
      <c r="B29" s="123" t="s">
        <v>118</v>
      </c>
      <c r="C29" s="124"/>
      <c r="D29" s="124"/>
      <c r="E29" s="124"/>
      <c r="F29" s="124"/>
      <c r="G29" s="124"/>
      <c r="H29" s="125"/>
      <c r="I29" s="167" t="s">
        <v>167</v>
      </c>
      <c r="J29" s="167"/>
      <c r="K29" s="167"/>
      <c r="L29" s="167"/>
      <c r="M29" s="167"/>
      <c r="N29" s="167"/>
      <c r="O29" s="167"/>
      <c r="P29" s="167"/>
      <c r="Q29" s="167"/>
      <c r="R29" s="167"/>
      <c r="S29" s="171" t="s">
        <v>112</v>
      </c>
      <c r="T29" s="171"/>
      <c r="U29" s="171"/>
      <c r="V29" s="171"/>
      <c r="W29" s="171"/>
      <c r="X29" s="171"/>
      <c r="Y29" s="171"/>
      <c r="Z29" s="171"/>
      <c r="AA29" s="171"/>
      <c r="AB29" s="171"/>
      <c r="AC29" s="171"/>
      <c r="AD29" s="171"/>
      <c r="AE29" s="171"/>
      <c r="AF29" s="171"/>
      <c r="AG29" s="171"/>
      <c r="AH29" s="172"/>
    </row>
    <row r="30" spans="1:34" s="1" customFormat="1" ht="15" customHeight="1" x14ac:dyDescent="0.2">
      <c r="A30" s="441"/>
      <c r="B30" s="126"/>
      <c r="C30" s="127"/>
      <c r="D30" s="127"/>
      <c r="E30" s="127"/>
      <c r="F30" s="127"/>
      <c r="G30" s="127"/>
      <c r="H30" s="128"/>
      <c r="I30" s="167"/>
      <c r="J30" s="167"/>
      <c r="K30" s="167"/>
      <c r="L30" s="167"/>
      <c r="M30" s="167"/>
      <c r="N30" s="167"/>
      <c r="O30" s="167"/>
      <c r="P30" s="167"/>
      <c r="Q30" s="167"/>
      <c r="R30" s="168"/>
      <c r="S30" s="132" t="s">
        <v>40</v>
      </c>
      <c r="T30" s="106"/>
      <c r="U30" s="106"/>
      <c r="V30" s="106"/>
      <c r="W30" s="107"/>
      <c r="X30" s="133"/>
      <c r="Y30" s="133"/>
      <c r="Z30" s="133"/>
      <c r="AA30" s="133"/>
      <c r="AB30" s="133"/>
      <c r="AC30" s="133"/>
      <c r="AD30" s="133"/>
      <c r="AE30" s="133"/>
      <c r="AF30" s="133"/>
      <c r="AG30" s="133"/>
      <c r="AH30" s="134"/>
    </row>
    <row r="31" spans="1:34" s="1" customFormat="1" ht="15" customHeight="1" thickBot="1" x14ac:dyDescent="0.25">
      <c r="A31" s="442"/>
      <c r="B31" s="129"/>
      <c r="C31" s="130"/>
      <c r="D31" s="130"/>
      <c r="E31" s="130"/>
      <c r="F31" s="130"/>
      <c r="G31" s="130"/>
      <c r="H31" s="131"/>
      <c r="I31" s="169"/>
      <c r="J31" s="169"/>
      <c r="K31" s="169"/>
      <c r="L31" s="169"/>
      <c r="M31" s="169"/>
      <c r="N31" s="169"/>
      <c r="O31" s="169"/>
      <c r="P31" s="169"/>
      <c r="Q31" s="169"/>
      <c r="R31" s="170"/>
      <c r="S31" s="135" t="s">
        <v>1</v>
      </c>
      <c r="T31" s="136"/>
      <c r="U31" s="137"/>
      <c r="V31" s="138"/>
      <c r="W31" s="138"/>
      <c r="X31" s="138"/>
      <c r="Y31" s="138"/>
      <c r="Z31" s="138"/>
      <c r="AA31" s="138"/>
      <c r="AB31" s="138"/>
      <c r="AC31" s="138"/>
      <c r="AD31" s="138"/>
      <c r="AE31" s="138"/>
      <c r="AF31" s="138"/>
      <c r="AG31" s="138"/>
      <c r="AH31" s="139"/>
    </row>
    <row r="32" spans="1:34" s="1" customFormat="1" ht="15" customHeight="1" x14ac:dyDescent="0.2">
      <c r="A32" s="436">
        <v>10</v>
      </c>
      <c r="B32" s="381" t="s">
        <v>111</v>
      </c>
      <c r="C32" s="382"/>
      <c r="D32" s="382"/>
      <c r="E32" s="382"/>
      <c r="F32" s="382"/>
      <c r="G32" s="382"/>
      <c r="H32" s="382"/>
      <c r="I32" s="382"/>
      <c r="J32" s="382"/>
      <c r="K32" s="382"/>
      <c r="L32" s="382"/>
      <c r="M32" s="382"/>
      <c r="N32" s="382"/>
      <c r="O32" s="382"/>
      <c r="P32" s="382"/>
      <c r="Q32" s="382"/>
      <c r="R32" s="383"/>
      <c r="S32" s="151" t="s">
        <v>32</v>
      </c>
      <c r="T32" s="152"/>
      <c r="U32" s="152"/>
      <c r="V32" s="152"/>
      <c r="W32" s="153"/>
      <c r="X32" s="151" t="s">
        <v>36</v>
      </c>
      <c r="Y32" s="152"/>
      <c r="Z32" s="152"/>
      <c r="AA32" s="152"/>
      <c r="AB32" s="152"/>
      <c r="AC32" s="153"/>
      <c r="AD32" s="21"/>
      <c r="AE32" s="21"/>
      <c r="AF32" s="21"/>
      <c r="AG32" s="21"/>
      <c r="AH32" s="22"/>
    </row>
    <row r="33" spans="1:34" s="1" customFormat="1" ht="15" customHeight="1" x14ac:dyDescent="0.2">
      <c r="A33" s="437"/>
      <c r="B33" s="147" t="s">
        <v>110</v>
      </c>
      <c r="C33" s="147"/>
      <c r="D33" s="147"/>
      <c r="E33" s="147"/>
      <c r="F33" s="147"/>
      <c r="G33" s="147"/>
      <c r="H33" s="147"/>
      <c r="I33" s="166"/>
      <c r="J33" s="166"/>
      <c r="K33" s="166"/>
      <c r="L33" s="166"/>
      <c r="M33" s="166"/>
      <c r="N33" s="166"/>
      <c r="O33" s="166"/>
      <c r="P33" s="166"/>
      <c r="Q33" s="166"/>
      <c r="R33" s="166"/>
      <c r="S33" s="212" t="s">
        <v>70</v>
      </c>
      <c r="T33" s="158"/>
      <c r="U33" s="158"/>
      <c r="V33" s="158"/>
      <c r="W33" s="159"/>
      <c r="X33" s="91" t="s">
        <v>116</v>
      </c>
      <c r="Y33" s="92"/>
      <c r="Z33" s="77"/>
      <c r="AA33" s="77"/>
      <c r="AB33" s="77"/>
      <c r="AC33" s="11" t="s">
        <v>4</v>
      </c>
      <c r="AH33" s="6"/>
    </row>
    <row r="34" spans="1:34" s="1" customFormat="1" ht="15" customHeight="1" x14ac:dyDescent="0.2">
      <c r="A34" s="437"/>
      <c r="B34" s="147" t="s">
        <v>39</v>
      </c>
      <c r="C34" s="147"/>
      <c r="D34" s="147"/>
      <c r="E34" s="147"/>
      <c r="F34" s="147"/>
      <c r="G34" s="147"/>
      <c r="H34" s="147"/>
      <c r="I34" s="166"/>
      <c r="J34" s="166"/>
      <c r="K34" s="166"/>
      <c r="L34" s="166"/>
      <c r="M34" s="166"/>
      <c r="N34" s="166"/>
      <c r="O34" s="166"/>
      <c r="P34" s="166"/>
      <c r="Q34" s="166"/>
      <c r="R34" s="166"/>
      <c r="S34" s="67" t="s">
        <v>42</v>
      </c>
      <c r="T34" s="68"/>
      <c r="U34" s="68"/>
      <c r="V34" s="68"/>
      <c r="W34" s="68"/>
      <c r="X34" s="69"/>
      <c r="Y34" s="148" t="s">
        <v>37</v>
      </c>
      <c r="Z34" s="149"/>
      <c r="AA34" s="149"/>
      <c r="AB34" s="150"/>
      <c r="AC34" s="148" t="s">
        <v>33</v>
      </c>
      <c r="AD34" s="149"/>
      <c r="AE34" s="149"/>
      <c r="AF34" s="149"/>
      <c r="AG34" s="149"/>
      <c r="AH34" s="160"/>
    </row>
    <row r="35" spans="1:34" s="1" customFormat="1" ht="15" customHeight="1" x14ac:dyDescent="0.2">
      <c r="A35" s="437"/>
      <c r="B35" s="439" t="s">
        <v>155</v>
      </c>
      <c r="C35" s="439"/>
      <c r="D35" s="439"/>
      <c r="E35" s="439"/>
      <c r="F35" s="439"/>
      <c r="G35" s="439"/>
      <c r="H35" s="439"/>
      <c r="I35" s="166"/>
      <c r="J35" s="166"/>
      <c r="K35" s="166"/>
      <c r="L35" s="166"/>
      <c r="M35" s="166"/>
      <c r="N35" s="166"/>
      <c r="O35" s="166"/>
      <c r="P35" s="166"/>
      <c r="Q35" s="166"/>
      <c r="R35" s="166"/>
      <c r="S35" s="210">
        <f>ROUND(ドローン機器内訳一覧!U237/10000,0)</f>
        <v>0</v>
      </c>
      <c r="T35" s="210"/>
      <c r="U35" s="210"/>
      <c r="V35" s="210"/>
      <c r="W35" s="210" t="s">
        <v>38</v>
      </c>
      <c r="X35" s="211"/>
      <c r="Y35" s="27" t="s">
        <v>9</v>
      </c>
      <c r="Z35" s="210">
        <v>700</v>
      </c>
      <c r="AA35" s="210"/>
      <c r="AB35" s="28" t="s">
        <v>11</v>
      </c>
      <c r="AC35" s="27" t="s">
        <v>13</v>
      </c>
      <c r="AD35" s="335">
        <f>S35*Z35</f>
        <v>0</v>
      </c>
      <c r="AE35" s="335"/>
      <c r="AF35" s="335"/>
      <c r="AG35" s="335"/>
      <c r="AH35" s="29" t="s">
        <v>11</v>
      </c>
    </row>
    <row r="36" spans="1:34" s="1" customFormat="1" ht="15" customHeight="1" thickBot="1" x14ac:dyDescent="0.25">
      <c r="A36" s="437"/>
      <c r="B36" s="123" t="s">
        <v>118</v>
      </c>
      <c r="C36" s="124"/>
      <c r="D36" s="124"/>
      <c r="E36" s="124"/>
      <c r="F36" s="124"/>
      <c r="G36" s="124"/>
      <c r="H36" s="125"/>
      <c r="I36" s="167" t="s">
        <v>167</v>
      </c>
      <c r="J36" s="167"/>
      <c r="K36" s="167"/>
      <c r="L36" s="167"/>
      <c r="M36" s="167"/>
      <c r="N36" s="167"/>
      <c r="O36" s="167"/>
      <c r="P36" s="167"/>
      <c r="Q36" s="167"/>
      <c r="R36" s="167"/>
      <c r="S36" s="171" t="s">
        <v>112</v>
      </c>
      <c r="T36" s="171"/>
      <c r="U36" s="171"/>
      <c r="V36" s="171"/>
      <c r="W36" s="171"/>
      <c r="X36" s="171"/>
      <c r="Y36" s="171"/>
      <c r="Z36" s="171"/>
      <c r="AA36" s="171"/>
      <c r="AB36" s="171"/>
      <c r="AC36" s="171"/>
      <c r="AD36" s="171"/>
      <c r="AE36" s="171"/>
      <c r="AF36" s="171"/>
      <c r="AG36" s="171"/>
      <c r="AH36" s="172"/>
    </row>
    <row r="37" spans="1:34" s="1" customFormat="1" ht="15" customHeight="1" x14ac:dyDescent="0.2">
      <c r="A37" s="437"/>
      <c r="B37" s="126"/>
      <c r="C37" s="127"/>
      <c r="D37" s="127"/>
      <c r="E37" s="127"/>
      <c r="F37" s="127"/>
      <c r="G37" s="127"/>
      <c r="H37" s="128"/>
      <c r="I37" s="167"/>
      <c r="J37" s="167"/>
      <c r="K37" s="167"/>
      <c r="L37" s="167"/>
      <c r="M37" s="167"/>
      <c r="N37" s="167"/>
      <c r="O37" s="167"/>
      <c r="P37" s="167"/>
      <c r="Q37" s="167"/>
      <c r="R37" s="168"/>
      <c r="S37" s="132" t="s">
        <v>40</v>
      </c>
      <c r="T37" s="106"/>
      <c r="U37" s="106"/>
      <c r="V37" s="106"/>
      <c r="W37" s="107"/>
      <c r="X37" s="133"/>
      <c r="Y37" s="133"/>
      <c r="Z37" s="133"/>
      <c r="AA37" s="133"/>
      <c r="AB37" s="133"/>
      <c r="AC37" s="133"/>
      <c r="AD37" s="133"/>
      <c r="AE37" s="133"/>
      <c r="AF37" s="133"/>
      <c r="AG37" s="133"/>
      <c r="AH37" s="134"/>
    </row>
    <row r="38" spans="1:34" s="1" customFormat="1" ht="15" customHeight="1" thickBot="1" x14ac:dyDescent="0.25">
      <c r="A38" s="438"/>
      <c r="B38" s="129"/>
      <c r="C38" s="130"/>
      <c r="D38" s="130"/>
      <c r="E38" s="130"/>
      <c r="F38" s="130"/>
      <c r="G38" s="130"/>
      <c r="H38" s="131"/>
      <c r="I38" s="169"/>
      <c r="J38" s="169"/>
      <c r="K38" s="169"/>
      <c r="L38" s="169"/>
      <c r="M38" s="169"/>
      <c r="N38" s="169"/>
      <c r="O38" s="169"/>
      <c r="P38" s="169"/>
      <c r="Q38" s="169"/>
      <c r="R38" s="170"/>
      <c r="S38" s="135" t="s">
        <v>1</v>
      </c>
      <c r="T38" s="136"/>
      <c r="U38" s="137"/>
      <c r="V38" s="138"/>
      <c r="W38" s="138"/>
      <c r="X38" s="138"/>
      <c r="Y38" s="138"/>
      <c r="Z38" s="138"/>
      <c r="AA38" s="138"/>
      <c r="AB38" s="138"/>
      <c r="AC38" s="138"/>
      <c r="AD38" s="138"/>
      <c r="AE38" s="138"/>
      <c r="AF38" s="138"/>
      <c r="AG38" s="138"/>
      <c r="AH38" s="139"/>
    </row>
    <row r="39" spans="1:34" s="1" customFormat="1" ht="15" customHeight="1" x14ac:dyDescent="0.2">
      <c r="A39" s="436">
        <v>11</v>
      </c>
      <c r="B39" s="381" t="s">
        <v>111</v>
      </c>
      <c r="C39" s="382"/>
      <c r="D39" s="382"/>
      <c r="E39" s="382"/>
      <c r="F39" s="382"/>
      <c r="G39" s="382"/>
      <c r="H39" s="382"/>
      <c r="I39" s="382"/>
      <c r="J39" s="382"/>
      <c r="K39" s="382"/>
      <c r="L39" s="382"/>
      <c r="M39" s="382"/>
      <c r="N39" s="382"/>
      <c r="O39" s="382"/>
      <c r="P39" s="382"/>
      <c r="Q39" s="382"/>
      <c r="R39" s="383"/>
      <c r="S39" s="151" t="s">
        <v>32</v>
      </c>
      <c r="T39" s="152"/>
      <c r="U39" s="152"/>
      <c r="V39" s="152"/>
      <c r="W39" s="153"/>
      <c r="X39" s="151" t="s">
        <v>36</v>
      </c>
      <c r="Y39" s="152"/>
      <c r="Z39" s="152"/>
      <c r="AA39" s="152"/>
      <c r="AB39" s="152"/>
      <c r="AC39" s="153"/>
      <c r="AD39" s="21"/>
      <c r="AE39" s="21"/>
      <c r="AF39" s="21"/>
      <c r="AG39" s="21"/>
      <c r="AH39" s="22"/>
    </row>
    <row r="40" spans="1:34" s="1" customFormat="1" ht="15" customHeight="1" x14ac:dyDescent="0.2">
      <c r="A40" s="437"/>
      <c r="B40" s="147" t="s">
        <v>110</v>
      </c>
      <c r="C40" s="147"/>
      <c r="D40" s="147"/>
      <c r="E40" s="147"/>
      <c r="F40" s="147"/>
      <c r="G40" s="147"/>
      <c r="H40" s="147"/>
      <c r="I40" s="166"/>
      <c r="J40" s="166"/>
      <c r="K40" s="166"/>
      <c r="L40" s="166"/>
      <c r="M40" s="166"/>
      <c r="N40" s="166"/>
      <c r="O40" s="166"/>
      <c r="P40" s="166"/>
      <c r="Q40" s="166"/>
      <c r="R40" s="166"/>
      <c r="S40" s="212" t="s">
        <v>70</v>
      </c>
      <c r="T40" s="158"/>
      <c r="U40" s="158"/>
      <c r="V40" s="158"/>
      <c r="W40" s="159"/>
      <c r="X40" s="91" t="s">
        <v>116</v>
      </c>
      <c r="Y40" s="92"/>
      <c r="Z40" s="77"/>
      <c r="AA40" s="77"/>
      <c r="AB40" s="77"/>
      <c r="AC40" s="11" t="s">
        <v>4</v>
      </c>
      <c r="AH40" s="6"/>
    </row>
    <row r="41" spans="1:34" s="1" customFormat="1" ht="15" customHeight="1" x14ac:dyDescent="0.2">
      <c r="A41" s="437"/>
      <c r="B41" s="147" t="s">
        <v>39</v>
      </c>
      <c r="C41" s="147"/>
      <c r="D41" s="147"/>
      <c r="E41" s="147"/>
      <c r="F41" s="147"/>
      <c r="G41" s="147"/>
      <c r="H41" s="147"/>
      <c r="I41" s="166"/>
      <c r="J41" s="166"/>
      <c r="K41" s="166"/>
      <c r="L41" s="166"/>
      <c r="M41" s="166"/>
      <c r="N41" s="166"/>
      <c r="O41" s="166"/>
      <c r="P41" s="166"/>
      <c r="Q41" s="166"/>
      <c r="R41" s="166"/>
      <c r="S41" s="67" t="s">
        <v>42</v>
      </c>
      <c r="T41" s="68"/>
      <c r="U41" s="68"/>
      <c r="V41" s="68"/>
      <c r="W41" s="68"/>
      <c r="X41" s="69"/>
      <c r="Y41" s="148" t="s">
        <v>37</v>
      </c>
      <c r="Z41" s="149"/>
      <c r="AA41" s="149"/>
      <c r="AB41" s="150"/>
      <c r="AC41" s="148" t="s">
        <v>33</v>
      </c>
      <c r="AD41" s="149"/>
      <c r="AE41" s="149"/>
      <c r="AF41" s="149"/>
      <c r="AG41" s="149"/>
      <c r="AH41" s="160"/>
    </row>
    <row r="42" spans="1:34" s="1" customFormat="1" ht="15" customHeight="1" x14ac:dyDescent="0.2">
      <c r="A42" s="437"/>
      <c r="B42" s="439" t="s">
        <v>155</v>
      </c>
      <c r="C42" s="439"/>
      <c r="D42" s="439"/>
      <c r="E42" s="439"/>
      <c r="F42" s="439"/>
      <c r="G42" s="439"/>
      <c r="H42" s="439"/>
      <c r="I42" s="166"/>
      <c r="J42" s="166"/>
      <c r="K42" s="166"/>
      <c r="L42" s="166"/>
      <c r="M42" s="166"/>
      <c r="N42" s="166"/>
      <c r="O42" s="166"/>
      <c r="P42" s="166"/>
      <c r="Q42" s="166"/>
      <c r="R42" s="166"/>
      <c r="S42" s="210">
        <f>ROUND(ドローン機器内訳一覧!U260/10000,0)</f>
        <v>0</v>
      </c>
      <c r="T42" s="210"/>
      <c r="U42" s="210"/>
      <c r="V42" s="210"/>
      <c r="W42" s="210" t="s">
        <v>38</v>
      </c>
      <c r="X42" s="211"/>
      <c r="Y42" s="27" t="s">
        <v>9</v>
      </c>
      <c r="Z42" s="210">
        <v>700</v>
      </c>
      <c r="AA42" s="210"/>
      <c r="AB42" s="28" t="s">
        <v>11</v>
      </c>
      <c r="AC42" s="27" t="s">
        <v>13</v>
      </c>
      <c r="AD42" s="335">
        <f>S42*Z42</f>
        <v>0</v>
      </c>
      <c r="AE42" s="335"/>
      <c r="AF42" s="335"/>
      <c r="AG42" s="335"/>
      <c r="AH42" s="29" t="s">
        <v>11</v>
      </c>
    </row>
    <row r="43" spans="1:34" s="1" customFormat="1" ht="15" customHeight="1" thickBot="1" x14ac:dyDescent="0.25">
      <c r="A43" s="437"/>
      <c r="B43" s="123" t="s">
        <v>118</v>
      </c>
      <c r="C43" s="124"/>
      <c r="D43" s="124"/>
      <c r="E43" s="124"/>
      <c r="F43" s="124"/>
      <c r="G43" s="124"/>
      <c r="H43" s="125"/>
      <c r="I43" s="167" t="s">
        <v>167</v>
      </c>
      <c r="J43" s="167"/>
      <c r="K43" s="167"/>
      <c r="L43" s="167"/>
      <c r="M43" s="167"/>
      <c r="N43" s="167"/>
      <c r="O43" s="167"/>
      <c r="P43" s="167"/>
      <c r="Q43" s="167"/>
      <c r="R43" s="167"/>
      <c r="S43" s="171" t="s">
        <v>112</v>
      </c>
      <c r="T43" s="171"/>
      <c r="U43" s="171"/>
      <c r="V43" s="171"/>
      <c r="W43" s="171"/>
      <c r="X43" s="171"/>
      <c r="Y43" s="171"/>
      <c r="Z43" s="171"/>
      <c r="AA43" s="171"/>
      <c r="AB43" s="171"/>
      <c r="AC43" s="171"/>
      <c r="AD43" s="171"/>
      <c r="AE43" s="171"/>
      <c r="AF43" s="171"/>
      <c r="AG43" s="171"/>
      <c r="AH43" s="172"/>
    </row>
    <row r="44" spans="1:34" s="1" customFormat="1" ht="15" customHeight="1" x14ac:dyDescent="0.2">
      <c r="A44" s="437"/>
      <c r="B44" s="126"/>
      <c r="C44" s="127"/>
      <c r="D44" s="127"/>
      <c r="E44" s="127"/>
      <c r="F44" s="127"/>
      <c r="G44" s="127"/>
      <c r="H44" s="128"/>
      <c r="I44" s="167"/>
      <c r="J44" s="167"/>
      <c r="K44" s="167"/>
      <c r="L44" s="167"/>
      <c r="M44" s="167"/>
      <c r="N44" s="167"/>
      <c r="O44" s="167"/>
      <c r="P44" s="167"/>
      <c r="Q44" s="167"/>
      <c r="R44" s="168"/>
      <c r="S44" s="132" t="s">
        <v>40</v>
      </c>
      <c r="T44" s="106"/>
      <c r="U44" s="106"/>
      <c r="V44" s="106"/>
      <c r="W44" s="107"/>
      <c r="X44" s="133"/>
      <c r="Y44" s="133"/>
      <c r="Z44" s="133"/>
      <c r="AA44" s="133"/>
      <c r="AB44" s="133"/>
      <c r="AC44" s="133"/>
      <c r="AD44" s="133"/>
      <c r="AE44" s="133"/>
      <c r="AF44" s="133"/>
      <c r="AG44" s="133"/>
      <c r="AH44" s="134"/>
    </row>
    <row r="45" spans="1:34" s="1" customFormat="1" ht="15" customHeight="1" thickBot="1" x14ac:dyDescent="0.25">
      <c r="A45" s="438"/>
      <c r="B45" s="129"/>
      <c r="C45" s="130"/>
      <c r="D45" s="130"/>
      <c r="E45" s="130"/>
      <c r="F45" s="130"/>
      <c r="G45" s="130"/>
      <c r="H45" s="131"/>
      <c r="I45" s="169"/>
      <c r="J45" s="169"/>
      <c r="K45" s="169"/>
      <c r="L45" s="169"/>
      <c r="M45" s="169"/>
      <c r="N45" s="169"/>
      <c r="O45" s="169"/>
      <c r="P45" s="169"/>
      <c r="Q45" s="169"/>
      <c r="R45" s="170"/>
      <c r="S45" s="135" t="s">
        <v>1</v>
      </c>
      <c r="T45" s="136"/>
      <c r="U45" s="137"/>
      <c r="V45" s="138"/>
      <c r="W45" s="138"/>
      <c r="X45" s="138"/>
      <c r="Y45" s="138"/>
      <c r="Z45" s="138"/>
      <c r="AA45" s="138"/>
      <c r="AB45" s="138"/>
      <c r="AC45" s="138"/>
      <c r="AD45" s="138"/>
      <c r="AE45" s="138"/>
      <c r="AF45" s="138"/>
      <c r="AG45" s="138"/>
      <c r="AH45" s="139"/>
    </row>
    <row r="46" spans="1:34" s="1" customFormat="1" ht="15" customHeight="1" x14ac:dyDescent="0.2">
      <c r="A46" s="436">
        <v>12</v>
      </c>
      <c r="B46" s="381" t="s">
        <v>111</v>
      </c>
      <c r="C46" s="382"/>
      <c r="D46" s="382"/>
      <c r="E46" s="382"/>
      <c r="F46" s="382"/>
      <c r="G46" s="382"/>
      <c r="H46" s="382"/>
      <c r="I46" s="382"/>
      <c r="J46" s="382"/>
      <c r="K46" s="382"/>
      <c r="L46" s="382"/>
      <c r="M46" s="382"/>
      <c r="N46" s="382"/>
      <c r="O46" s="382"/>
      <c r="P46" s="382"/>
      <c r="Q46" s="382"/>
      <c r="R46" s="383"/>
      <c r="S46" s="151" t="s">
        <v>32</v>
      </c>
      <c r="T46" s="152"/>
      <c r="U46" s="152"/>
      <c r="V46" s="152"/>
      <c r="W46" s="153"/>
      <c r="X46" s="151" t="s">
        <v>36</v>
      </c>
      <c r="Y46" s="152"/>
      <c r="Z46" s="152"/>
      <c r="AA46" s="152"/>
      <c r="AB46" s="152"/>
      <c r="AC46" s="153"/>
      <c r="AD46" s="21"/>
      <c r="AE46" s="21"/>
      <c r="AF46" s="21"/>
      <c r="AG46" s="21"/>
      <c r="AH46" s="22"/>
    </row>
    <row r="47" spans="1:34" s="1" customFormat="1" ht="15" customHeight="1" x14ac:dyDescent="0.2">
      <c r="A47" s="437"/>
      <c r="B47" s="147" t="s">
        <v>110</v>
      </c>
      <c r="C47" s="147"/>
      <c r="D47" s="147"/>
      <c r="E47" s="147"/>
      <c r="F47" s="147"/>
      <c r="G47" s="147"/>
      <c r="H47" s="147"/>
      <c r="I47" s="166"/>
      <c r="J47" s="166"/>
      <c r="K47" s="166"/>
      <c r="L47" s="166"/>
      <c r="M47" s="166"/>
      <c r="N47" s="166"/>
      <c r="O47" s="166"/>
      <c r="P47" s="166"/>
      <c r="Q47" s="166"/>
      <c r="R47" s="166"/>
      <c r="S47" s="212" t="s">
        <v>70</v>
      </c>
      <c r="T47" s="158"/>
      <c r="U47" s="158"/>
      <c r="V47" s="158"/>
      <c r="W47" s="159"/>
      <c r="X47" s="91" t="s">
        <v>116</v>
      </c>
      <c r="Y47" s="92"/>
      <c r="Z47" s="77"/>
      <c r="AA47" s="77"/>
      <c r="AB47" s="77"/>
      <c r="AC47" s="11" t="s">
        <v>4</v>
      </c>
      <c r="AH47" s="6"/>
    </row>
    <row r="48" spans="1:34" s="1" customFormat="1" ht="15" customHeight="1" x14ac:dyDescent="0.2">
      <c r="A48" s="437"/>
      <c r="B48" s="147" t="s">
        <v>39</v>
      </c>
      <c r="C48" s="147"/>
      <c r="D48" s="147"/>
      <c r="E48" s="147"/>
      <c r="F48" s="147"/>
      <c r="G48" s="147"/>
      <c r="H48" s="147"/>
      <c r="I48" s="166"/>
      <c r="J48" s="166"/>
      <c r="K48" s="166"/>
      <c r="L48" s="166"/>
      <c r="M48" s="166"/>
      <c r="N48" s="166"/>
      <c r="O48" s="166"/>
      <c r="P48" s="166"/>
      <c r="Q48" s="166"/>
      <c r="R48" s="166"/>
      <c r="S48" s="67" t="s">
        <v>42</v>
      </c>
      <c r="T48" s="68"/>
      <c r="U48" s="68"/>
      <c r="V48" s="68"/>
      <c r="W48" s="68"/>
      <c r="X48" s="69"/>
      <c r="Y48" s="148" t="s">
        <v>37</v>
      </c>
      <c r="Z48" s="149"/>
      <c r="AA48" s="149"/>
      <c r="AB48" s="150"/>
      <c r="AC48" s="148" t="s">
        <v>33</v>
      </c>
      <c r="AD48" s="149"/>
      <c r="AE48" s="149"/>
      <c r="AF48" s="149"/>
      <c r="AG48" s="149"/>
      <c r="AH48" s="160"/>
    </row>
    <row r="49" spans="1:34" s="1" customFormat="1" ht="15" customHeight="1" x14ac:dyDescent="0.2">
      <c r="A49" s="437"/>
      <c r="B49" s="439" t="s">
        <v>155</v>
      </c>
      <c r="C49" s="439"/>
      <c r="D49" s="439"/>
      <c r="E49" s="439"/>
      <c r="F49" s="439"/>
      <c r="G49" s="439"/>
      <c r="H49" s="439"/>
      <c r="I49" s="166"/>
      <c r="J49" s="166"/>
      <c r="K49" s="166"/>
      <c r="L49" s="166"/>
      <c r="M49" s="166"/>
      <c r="N49" s="166"/>
      <c r="O49" s="166"/>
      <c r="P49" s="166"/>
      <c r="Q49" s="166"/>
      <c r="R49" s="166"/>
      <c r="S49" s="210">
        <f>ROUND(ドローン機器内訳一覧!U283/10000,0)</f>
        <v>0</v>
      </c>
      <c r="T49" s="210"/>
      <c r="U49" s="210"/>
      <c r="V49" s="210"/>
      <c r="W49" s="210" t="s">
        <v>38</v>
      </c>
      <c r="X49" s="211"/>
      <c r="Y49" s="27" t="s">
        <v>9</v>
      </c>
      <c r="Z49" s="210">
        <v>700</v>
      </c>
      <c r="AA49" s="210"/>
      <c r="AB49" s="28" t="s">
        <v>11</v>
      </c>
      <c r="AC49" s="27" t="s">
        <v>13</v>
      </c>
      <c r="AD49" s="335">
        <f>S49*Z49</f>
        <v>0</v>
      </c>
      <c r="AE49" s="335"/>
      <c r="AF49" s="335"/>
      <c r="AG49" s="335"/>
      <c r="AH49" s="29" t="s">
        <v>11</v>
      </c>
    </row>
    <row r="50" spans="1:34" s="1" customFormat="1" ht="15" customHeight="1" thickBot="1" x14ac:dyDescent="0.25">
      <c r="A50" s="437"/>
      <c r="B50" s="123" t="s">
        <v>118</v>
      </c>
      <c r="C50" s="124"/>
      <c r="D50" s="124"/>
      <c r="E50" s="124"/>
      <c r="F50" s="124"/>
      <c r="G50" s="124"/>
      <c r="H50" s="125"/>
      <c r="I50" s="167" t="s">
        <v>167</v>
      </c>
      <c r="J50" s="167"/>
      <c r="K50" s="167"/>
      <c r="L50" s="167"/>
      <c r="M50" s="167"/>
      <c r="N50" s="167"/>
      <c r="O50" s="167"/>
      <c r="P50" s="167"/>
      <c r="Q50" s="167"/>
      <c r="R50" s="167"/>
      <c r="S50" s="171" t="s">
        <v>112</v>
      </c>
      <c r="T50" s="171"/>
      <c r="U50" s="171"/>
      <c r="V50" s="171"/>
      <c r="W50" s="171"/>
      <c r="X50" s="171"/>
      <c r="Y50" s="171"/>
      <c r="Z50" s="171"/>
      <c r="AA50" s="171"/>
      <c r="AB50" s="171"/>
      <c r="AC50" s="171"/>
      <c r="AD50" s="171"/>
      <c r="AE50" s="171"/>
      <c r="AF50" s="171"/>
      <c r="AG50" s="171"/>
      <c r="AH50" s="172"/>
    </row>
    <row r="51" spans="1:34" s="1" customFormat="1" ht="15" customHeight="1" x14ac:dyDescent="0.2">
      <c r="A51" s="437"/>
      <c r="B51" s="126"/>
      <c r="C51" s="127"/>
      <c r="D51" s="127"/>
      <c r="E51" s="127"/>
      <c r="F51" s="127"/>
      <c r="G51" s="127"/>
      <c r="H51" s="128"/>
      <c r="I51" s="167"/>
      <c r="J51" s="167"/>
      <c r="K51" s="167"/>
      <c r="L51" s="167"/>
      <c r="M51" s="167"/>
      <c r="N51" s="167"/>
      <c r="O51" s="167"/>
      <c r="P51" s="167"/>
      <c r="Q51" s="167"/>
      <c r="R51" s="168"/>
      <c r="S51" s="132" t="s">
        <v>40</v>
      </c>
      <c r="T51" s="106"/>
      <c r="U51" s="106"/>
      <c r="V51" s="106"/>
      <c r="W51" s="107"/>
      <c r="X51" s="133"/>
      <c r="Y51" s="133"/>
      <c r="Z51" s="133"/>
      <c r="AA51" s="133"/>
      <c r="AB51" s="133"/>
      <c r="AC51" s="133"/>
      <c r="AD51" s="133"/>
      <c r="AE51" s="133"/>
      <c r="AF51" s="133"/>
      <c r="AG51" s="133"/>
      <c r="AH51" s="134"/>
    </row>
    <row r="52" spans="1:34" s="1" customFormat="1" ht="15" customHeight="1" thickBot="1" x14ac:dyDescent="0.25">
      <c r="A52" s="438"/>
      <c r="B52" s="129"/>
      <c r="C52" s="130"/>
      <c r="D52" s="130"/>
      <c r="E52" s="130"/>
      <c r="F52" s="130"/>
      <c r="G52" s="130"/>
      <c r="H52" s="131"/>
      <c r="I52" s="169"/>
      <c r="J52" s="169"/>
      <c r="K52" s="169"/>
      <c r="L52" s="169"/>
      <c r="M52" s="169"/>
      <c r="N52" s="169"/>
      <c r="O52" s="169"/>
      <c r="P52" s="169"/>
      <c r="Q52" s="169"/>
      <c r="R52" s="170"/>
      <c r="S52" s="135" t="s">
        <v>1</v>
      </c>
      <c r="T52" s="136"/>
      <c r="U52" s="137"/>
      <c r="V52" s="138"/>
      <c r="W52" s="138"/>
      <c r="X52" s="138"/>
      <c r="Y52" s="138"/>
      <c r="Z52" s="138"/>
      <c r="AA52" s="138"/>
      <c r="AB52" s="138"/>
      <c r="AC52" s="138"/>
      <c r="AD52" s="138"/>
      <c r="AE52" s="138"/>
      <c r="AF52" s="138"/>
      <c r="AG52" s="138"/>
      <c r="AH52" s="139"/>
    </row>
    <row r="53" spans="1:34" s="1" customFormat="1" ht="15" customHeight="1" x14ac:dyDescent="0.2">
      <c r="A53" s="436">
        <v>13</v>
      </c>
      <c r="B53" s="381" t="s">
        <v>111</v>
      </c>
      <c r="C53" s="382"/>
      <c r="D53" s="382"/>
      <c r="E53" s="382"/>
      <c r="F53" s="382"/>
      <c r="G53" s="382"/>
      <c r="H53" s="382"/>
      <c r="I53" s="382"/>
      <c r="J53" s="382"/>
      <c r="K53" s="382"/>
      <c r="L53" s="382"/>
      <c r="M53" s="382"/>
      <c r="N53" s="382"/>
      <c r="O53" s="382"/>
      <c r="P53" s="382"/>
      <c r="Q53" s="382"/>
      <c r="R53" s="383"/>
      <c r="S53" s="151" t="s">
        <v>32</v>
      </c>
      <c r="T53" s="152"/>
      <c r="U53" s="152"/>
      <c r="V53" s="152"/>
      <c r="W53" s="153"/>
      <c r="X53" s="151" t="s">
        <v>36</v>
      </c>
      <c r="Y53" s="152"/>
      <c r="Z53" s="152"/>
      <c r="AA53" s="152"/>
      <c r="AB53" s="152"/>
      <c r="AC53" s="153"/>
      <c r="AD53" s="21"/>
      <c r="AE53" s="21"/>
      <c r="AF53" s="21"/>
      <c r="AG53" s="21"/>
      <c r="AH53" s="22"/>
    </row>
    <row r="54" spans="1:34" s="1" customFormat="1" ht="15" customHeight="1" x14ac:dyDescent="0.2">
      <c r="A54" s="437"/>
      <c r="B54" s="147" t="s">
        <v>110</v>
      </c>
      <c r="C54" s="147"/>
      <c r="D54" s="147"/>
      <c r="E54" s="147"/>
      <c r="F54" s="147"/>
      <c r="G54" s="147"/>
      <c r="H54" s="147"/>
      <c r="I54" s="166"/>
      <c r="J54" s="166"/>
      <c r="K54" s="166"/>
      <c r="L54" s="166"/>
      <c r="M54" s="166"/>
      <c r="N54" s="166"/>
      <c r="O54" s="166"/>
      <c r="P54" s="166"/>
      <c r="Q54" s="166"/>
      <c r="R54" s="166"/>
      <c r="S54" s="212" t="s">
        <v>70</v>
      </c>
      <c r="T54" s="158"/>
      <c r="U54" s="158"/>
      <c r="V54" s="158"/>
      <c r="W54" s="159"/>
      <c r="X54" s="91" t="s">
        <v>116</v>
      </c>
      <c r="Y54" s="92"/>
      <c r="Z54" s="77"/>
      <c r="AA54" s="77"/>
      <c r="AB54" s="77"/>
      <c r="AC54" s="11" t="s">
        <v>4</v>
      </c>
      <c r="AH54" s="6"/>
    </row>
    <row r="55" spans="1:34" s="1" customFormat="1" ht="15" customHeight="1" x14ac:dyDescent="0.2">
      <c r="A55" s="437"/>
      <c r="B55" s="147" t="s">
        <v>39</v>
      </c>
      <c r="C55" s="147"/>
      <c r="D55" s="147"/>
      <c r="E55" s="147"/>
      <c r="F55" s="147"/>
      <c r="G55" s="147"/>
      <c r="H55" s="147"/>
      <c r="I55" s="166"/>
      <c r="J55" s="166"/>
      <c r="K55" s="166"/>
      <c r="L55" s="166"/>
      <c r="M55" s="166"/>
      <c r="N55" s="166"/>
      <c r="O55" s="166"/>
      <c r="P55" s="166"/>
      <c r="Q55" s="166"/>
      <c r="R55" s="166"/>
      <c r="S55" s="67" t="s">
        <v>42</v>
      </c>
      <c r="T55" s="68"/>
      <c r="U55" s="68"/>
      <c r="V55" s="68"/>
      <c r="W55" s="68"/>
      <c r="X55" s="69"/>
      <c r="Y55" s="148" t="s">
        <v>37</v>
      </c>
      <c r="Z55" s="149"/>
      <c r="AA55" s="149"/>
      <c r="AB55" s="150"/>
      <c r="AC55" s="148" t="s">
        <v>33</v>
      </c>
      <c r="AD55" s="149"/>
      <c r="AE55" s="149"/>
      <c r="AF55" s="149"/>
      <c r="AG55" s="149"/>
      <c r="AH55" s="160"/>
    </row>
    <row r="56" spans="1:34" s="1" customFormat="1" ht="15" customHeight="1" x14ac:dyDescent="0.2">
      <c r="A56" s="437"/>
      <c r="B56" s="439" t="s">
        <v>155</v>
      </c>
      <c r="C56" s="439"/>
      <c r="D56" s="439"/>
      <c r="E56" s="439"/>
      <c r="F56" s="439"/>
      <c r="G56" s="439"/>
      <c r="H56" s="439"/>
      <c r="I56" s="166"/>
      <c r="J56" s="166"/>
      <c r="K56" s="166"/>
      <c r="L56" s="166"/>
      <c r="M56" s="166"/>
      <c r="N56" s="166"/>
      <c r="O56" s="166"/>
      <c r="P56" s="166"/>
      <c r="Q56" s="166"/>
      <c r="R56" s="166"/>
      <c r="S56" s="210">
        <f>ROUND(ドローン機器内訳一覧!U306/10000,0)</f>
        <v>0</v>
      </c>
      <c r="T56" s="210"/>
      <c r="U56" s="210"/>
      <c r="V56" s="210"/>
      <c r="W56" s="210" t="s">
        <v>38</v>
      </c>
      <c r="X56" s="211"/>
      <c r="Y56" s="27" t="s">
        <v>9</v>
      </c>
      <c r="Z56" s="210">
        <v>700</v>
      </c>
      <c r="AA56" s="210"/>
      <c r="AB56" s="28" t="s">
        <v>11</v>
      </c>
      <c r="AC56" s="27" t="s">
        <v>13</v>
      </c>
      <c r="AD56" s="335">
        <f>S56*Z56</f>
        <v>0</v>
      </c>
      <c r="AE56" s="335"/>
      <c r="AF56" s="335"/>
      <c r="AG56" s="335"/>
      <c r="AH56" s="29" t="s">
        <v>11</v>
      </c>
    </row>
    <row r="57" spans="1:34" s="1" customFormat="1" ht="15" customHeight="1" thickBot="1" x14ac:dyDescent="0.25">
      <c r="A57" s="437"/>
      <c r="B57" s="123" t="s">
        <v>118</v>
      </c>
      <c r="C57" s="124"/>
      <c r="D57" s="124"/>
      <c r="E57" s="124"/>
      <c r="F57" s="124"/>
      <c r="G57" s="124"/>
      <c r="H57" s="125"/>
      <c r="I57" s="167" t="s">
        <v>167</v>
      </c>
      <c r="J57" s="167"/>
      <c r="K57" s="167"/>
      <c r="L57" s="167"/>
      <c r="M57" s="167"/>
      <c r="N57" s="167"/>
      <c r="O57" s="167"/>
      <c r="P57" s="167"/>
      <c r="Q57" s="167"/>
      <c r="R57" s="167"/>
      <c r="S57" s="171" t="s">
        <v>112</v>
      </c>
      <c r="T57" s="171"/>
      <c r="U57" s="171"/>
      <c r="V57" s="171"/>
      <c r="W57" s="171"/>
      <c r="X57" s="171"/>
      <c r="Y57" s="171"/>
      <c r="Z57" s="171"/>
      <c r="AA57" s="171"/>
      <c r="AB57" s="171"/>
      <c r="AC57" s="171"/>
      <c r="AD57" s="171"/>
      <c r="AE57" s="171"/>
      <c r="AF57" s="171"/>
      <c r="AG57" s="171"/>
      <c r="AH57" s="172"/>
    </row>
    <row r="58" spans="1:34" s="1" customFormat="1" ht="15" customHeight="1" x14ac:dyDescent="0.2">
      <c r="A58" s="437"/>
      <c r="B58" s="126"/>
      <c r="C58" s="127"/>
      <c r="D58" s="127"/>
      <c r="E58" s="127"/>
      <c r="F58" s="127"/>
      <c r="G58" s="127"/>
      <c r="H58" s="128"/>
      <c r="I58" s="167"/>
      <c r="J58" s="167"/>
      <c r="K58" s="167"/>
      <c r="L58" s="167"/>
      <c r="M58" s="167"/>
      <c r="N58" s="167"/>
      <c r="O58" s="167"/>
      <c r="P58" s="167"/>
      <c r="Q58" s="167"/>
      <c r="R58" s="168"/>
      <c r="S58" s="132" t="s">
        <v>40</v>
      </c>
      <c r="T58" s="106"/>
      <c r="U58" s="106"/>
      <c r="V58" s="106"/>
      <c r="W58" s="107"/>
      <c r="X58" s="133"/>
      <c r="Y58" s="133"/>
      <c r="Z58" s="133"/>
      <c r="AA58" s="133"/>
      <c r="AB58" s="133"/>
      <c r="AC58" s="133"/>
      <c r="AD58" s="133"/>
      <c r="AE58" s="133"/>
      <c r="AF58" s="133"/>
      <c r="AG58" s="133"/>
      <c r="AH58" s="134"/>
    </row>
    <row r="59" spans="1:34" s="1" customFormat="1" ht="15" customHeight="1" thickBot="1" x14ac:dyDescent="0.25">
      <c r="A59" s="438"/>
      <c r="B59" s="129"/>
      <c r="C59" s="130"/>
      <c r="D59" s="130"/>
      <c r="E59" s="130"/>
      <c r="F59" s="130"/>
      <c r="G59" s="130"/>
      <c r="H59" s="131"/>
      <c r="I59" s="169"/>
      <c r="J59" s="169"/>
      <c r="K59" s="169"/>
      <c r="L59" s="169"/>
      <c r="M59" s="169"/>
      <c r="N59" s="169"/>
      <c r="O59" s="169"/>
      <c r="P59" s="169"/>
      <c r="Q59" s="169"/>
      <c r="R59" s="170"/>
      <c r="S59" s="135" t="s">
        <v>1</v>
      </c>
      <c r="T59" s="136"/>
      <c r="U59" s="137"/>
      <c r="V59" s="138"/>
      <c r="W59" s="138"/>
      <c r="X59" s="138"/>
      <c r="Y59" s="138"/>
      <c r="Z59" s="138"/>
      <c r="AA59" s="138"/>
      <c r="AB59" s="138"/>
      <c r="AC59" s="138"/>
      <c r="AD59" s="138"/>
      <c r="AE59" s="138"/>
      <c r="AF59" s="138"/>
      <c r="AG59" s="138"/>
      <c r="AH59" s="139"/>
    </row>
    <row r="60" spans="1:34" s="1" customFormat="1" ht="15" customHeight="1" x14ac:dyDescent="0.2">
      <c r="A60" s="436">
        <v>14</v>
      </c>
      <c r="B60" s="381" t="s">
        <v>111</v>
      </c>
      <c r="C60" s="382"/>
      <c r="D60" s="382"/>
      <c r="E60" s="382"/>
      <c r="F60" s="382"/>
      <c r="G60" s="382"/>
      <c r="H60" s="382"/>
      <c r="I60" s="382"/>
      <c r="J60" s="382"/>
      <c r="K60" s="382"/>
      <c r="L60" s="382"/>
      <c r="M60" s="382"/>
      <c r="N60" s="382"/>
      <c r="O60" s="382"/>
      <c r="P60" s="382"/>
      <c r="Q60" s="382"/>
      <c r="R60" s="383"/>
      <c r="S60" s="151" t="s">
        <v>32</v>
      </c>
      <c r="T60" s="152"/>
      <c r="U60" s="152"/>
      <c r="V60" s="152"/>
      <c r="W60" s="153"/>
      <c r="X60" s="151" t="s">
        <v>36</v>
      </c>
      <c r="Y60" s="152"/>
      <c r="Z60" s="152"/>
      <c r="AA60" s="152"/>
      <c r="AB60" s="152"/>
      <c r="AC60" s="153"/>
      <c r="AD60" s="21"/>
      <c r="AE60" s="21"/>
      <c r="AF60" s="21"/>
      <c r="AG60" s="21"/>
      <c r="AH60" s="22"/>
    </row>
    <row r="61" spans="1:34" s="1" customFormat="1" ht="15" customHeight="1" x14ac:dyDescent="0.2">
      <c r="A61" s="437"/>
      <c r="B61" s="147" t="s">
        <v>110</v>
      </c>
      <c r="C61" s="147"/>
      <c r="D61" s="147"/>
      <c r="E61" s="147"/>
      <c r="F61" s="147"/>
      <c r="G61" s="147"/>
      <c r="H61" s="147"/>
      <c r="I61" s="166"/>
      <c r="J61" s="166"/>
      <c r="K61" s="166"/>
      <c r="L61" s="166"/>
      <c r="M61" s="166"/>
      <c r="N61" s="166"/>
      <c r="O61" s="166"/>
      <c r="P61" s="166"/>
      <c r="Q61" s="166"/>
      <c r="R61" s="166"/>
      <c r="S61" s="212" t="s">
        <v>70</v>
      </c>
      <c r="T61" s="158"/>
      <c r="U61" s="158"/>
      <c r="V61" s="158"/>
      <c r="W61" s="159"/>
      <c r="X61" s="91" t="s">
        <v>116</v>
      </c>
      <c r="Y61" s="92"/>
      <c r="Z61" s="77"/>
      <c r="AA61" s="77"/>
      <c r="AB61" s="77"/>
      <c r="AC61" s="11" t="s">
        <v>4</v>
      </c>
      <c r="AH61" s="6"/>
    </row>
    <row r="62" spans="1:34" s="1" customFormat="1" ht="15" customHeight="1" x14ac:dyDescent="0.2">
      <c r="A62" s="437"/>
      <c r="B62" s="147" t="s">
        <v>39</v>
      </c>
      <c r="C62" s="147"/>
      <c r="D62" s="147"/>
      <c r="E62" s="147"/>
      <c r="F62" s="147"/>
      <c r="G62" s="147"/>
      <c r="H62" s="147"/>
      <c r="I62" s="166"/>
      <c r="J62" s="166"/>
      <c r="K62" s="166"/>
      <c r="L62" s="166"/>
      <c r="M62" s="166"/>
      <c r="N62" s="166"/>
      <c r="O62" s="166"/>
      <c r="P62" s="166"/>
      <c r="Q62" s="166"/>
      <c r="R62" s="166"/>
      <c r="S62" s="67" t="s">
        <v>42</v>
      </c>
      <c r="T62" s="68"/>
      <c r="U62" s="68"/>
      <c r="V62" s="68"/>
      <c r="W62" s="68"/>
      <c r="X62" s="69"/>
      <c r="Y62" s="148" t="s">
        <v>37</v>
      </c>
      <c r="Z62" s="149"/>
      <c r="AA62" s="149"/>
      <c r="AB62" s="150"/>
      <c r="AC62" s="148" t="s">
        <v>33</v>
      </c>
      <c r="AD62" s="149"/>
      <c r="AE62" s="149"/>
      <c r="AF62" s="149"/>
      <c r="AG62" s="149"/>
      <c r="AH62" s="160"/>
    </row>
    <row r="63" spans="1:34" s="1" customFormat="1" ht="15" customHeight="1" x14ac:dyDescent="0.2">
      <c r="A63" s="437"/>
      <c r="B63" s="439" t="s">
        <v>155</v>
      </c>
      <c r="C63" s="439"/>
      <c r="D63" s="439"/>
      <c r="E63" s="439"/>
      <c r="F63" s="439"/>
      <c r="G63" s="439"/>
      <c r="H63" s="439"/>
      <c r="I63" s="166"/>
      <c r="J63" s="166"/>
      <c r="K63" s="166"/>
      <c r="L63" s="166"/>
      <c r="M63" s="166"/>
      <c r="N63" s="166"/>
      <c r="O63" s="166"/>
      <c r="P63" s="166"/>
      <c r="Q63" s="166"/>
      <c r="R63" s="166"/>
      <c r="S63" s="210">
        <f>ROUND(ドローン機器内訳一覧!U329/10000,0)</f>
        <v>0</v>
      </c>
      <c r="T63" s="210"/>
      <c r="U63" s="210"/>
      <c r="V63" s="210"/>
      <c r="W63" s="210" t="s">
        <v>38</v>
      </c>
      <c r="X63" s="211"/>
      <c r="Y63" s="27" t="s">
        <v>9</v>
      </c>
      <c r="Z63" s="210">
        <v>700</v>
      </c>
      <c r="AA63" s="210"/>
      <c r="AB63" s="28" t="s">
        <v>11</v>
      </c>
      <c r="AC63" s="27" t="s">
        <v>13</v>
      </c>
      <c r="AD63" s="335">
        <f>S63*Z63</f>
        <v>0</v>
      </c>
      <c r="AE63" s="335"/>
      <c r="AF63" s="335"/>
      <c r="AG63" s="335"/>
      <c r="AH63" s="29" t="s">
        <v>11</v>
      </c>
    </row>
    <row r="64" spans="1:34" s="1" customFormat="1" ht="15" customHeight="1" thickBot="1" x14ac:dyDescent="0.25">
      <c r="A64" s="437"/>
      <c r="B64" s="123" t="s">
        <v>118</v>
      </c>
      <c r="C64" s="124"/>
      <c r="D64" s="124"/>
      <c r="E64" s="124"/>
      <c r="F64" s="124"/>
      <c r="G64" s="124"/>
      <c r="H64" s="125"/>
      <c r="I64" s="167" t="s">
        <v>167</v>
      </c>
      <c r="J64" s="167"/>
      <c r="K64" s="167"/>
      <c r="L64" s="167"/>
      <c r="M64" s="167"/>
      <c r="N64" s="167"/>
      <c r="O64" s="167"/>
      <c r="P64" s="167"/>
      <c r="Q64" s="167"/>
      <c r="R64" s="167"/>
      <c r="S64" s="171" t="s">
        <v>112</v>
      </c>
      <c r="T64" s="171"/>
      <c r="U64" s="171"/>
      <c r="V64" s="171"/>
      <c r="W64" s="171"/>
      <c r="X64" s="171"/>
      <c r="Y64" s="171"/>
      <c r="Z64" s="171"/>
      <c r="AA64" s="171"/>
      <c r="AB64" s="171"/>
      <c r="AC64" s="171"/>
      <c r="AD64" s="171"/>
      <c r="AE64" s="171"/>
      <c r="AF64" s="171"/>
      <c r="AG64" s="171"/>
      <c r="AH64" s="172"/>
    </row>
    <row r="65" spans="1:34" s="1" customFormat="1" ht="15" customHeight="1" x14ac:dyDescent="0.2">
      <c r="A65" s="437"/>
      <c r="B65" s="126"/>
      <c r="C65" s="127"/>
      <c r="D65" s="127"/>
      <c r="E65" s="127"/>
      <c r="F65" s="127"/>
      <c r="G65" s="127"/>
      <c r="H65" s="128"/>
      <c r="I65" s="167"/>
      <c r="J65" s="167"/>
      <c r="K65" s="167"/>
      <c r="L65" s="167"/>
      <c r="M65" s="167"/>
      <c r="N65" s="167"/>
      <c r="O65" s="167"/>
      <c r="P65" s="167"/>
      <c r="Q65" s="167"/>
      <c r="R65" s="168"/>
      <c r="S65" s="132" t="s">
        <v>40</v>
      </c>
      <c r="T65" s="106"/>
      <c r="U65" s="106"/>
      <c r="V65" s="106"/>
      <c r="W65" s="107"/>
      <c r="X65" s="133"/>
      <c r="Y65" s="133"/>
      <c r="Z65" s="133"/>
      <c r="AA65" s="133"/>
      <c r="AB65" s="133"/>
      <c r="AC65" s="133"/>
      <c r="AD65" s="133"/>
      <c r="AE65" s="133"/>
      <c r="AF65" s="133"/>
      <c r="AG65" s="133"/>
      <c r="AH65" s="134"/>
    </row>
    <row r="66" spans="1:34" s="1" customFormat="1" ht="15" customHeight="1" thickBot="1" x14ac:dyDescent="0.25">
      <c r="A66" s="438"/>
      <c r="B66" s="129"/>
      <c r="C66" s="130"/>
      <c r="D66" s="130"/>
      <c r="E66" s="130"/>
      <c r="F66" s="130"/>
      <c r="G66" s="130"/>
      <c r="H66" s="131"/>
      <c r="I66" s="169"/>
      <c r="J66" s="169"/>
      <c r="K66" s="169"/>
      <c r="L66" s="169"/>
      <c r="M66" s="169"/>
      <c r="N66" s="169"/>
      <c r="O66" s="169"/>
      <c r="P66" s="169"/>
      <c r="Q66" s="169"/>
      <c r="R66" s="170"/>
      <c r="S66" s="135" t="s">
        <v>1</v>
      </c>
      <c r="T66" s="136"/>
      <c r="U66" s="137"/>
      <c r="V66" s="138"/>
      <c r="W66" s="138"/>
      <c r="X66" s="138"/>
      <c r="Y66" s="138"/>
      <c r="Z66" s="138"/>
      <c r="AA66" s="138"/>
      <c r="AB66" s="138"/>
      <c r="AC66" s="138"/>
      <c r="AD66" s="138"/>
      <c r="AE66" s="138"/>
      <c r="AF66" s="138"/>
      <c r="AG66" s="138"/>
      <c r="AH66" s="139"/>
    </row>
    <row r="67" spans="1:34" s="1" customFormat="1" ht="15" customHeight="1" x14ac:dyDescent="0.2">
      <c r="A67" s="436">
        <v>15</v>
      </c>
      <c r="B67" s="381" t="s">
        <v>111</v>
      </c>
      <c r="C67" s="382"/>
      <c r="D67" s="382"/>
      <c r="E67" s="382"/>
      <c r="F67" s="382"/>
      <c r="G67" s="382"/>
      <c r="H67" s="382"/>
      <c r="I67" s="382"/>
      <c r="J67" s="382"/>
      <c r="K67" s="382"/>
      <c r="L67" s="382"/>
      <c r="M67" s="382"/>
      <c r="N67" s="382"/>
      <c r="O67" s="382"/>
      <c r="P67" s="382"/>
      <c r="Q67" s="382"/>
      <c r="R67" s="383"/>
      <c r="S67" s="151" t="s">
        <v>32</v>
      </c>
      <c r="T67" s="152"/>
      <c r="U67" s="152"/>
      <c r="V67" s="152"/>
      <c r="W67" s="153"/>
      <c r="X67" s="151" t="s">
        <v>36</v>
      </c>
      <c r="Y67" s="152"/>
      <c r="Z67" s="152"/>
      <c r="AA67" s="152"/>
      <c r="AB67" s="152"/>
      <c r="AC67" s="153"/>
      <c r="AD67" s="21"/>
      <c r="AE67" s="21"/>
      <c r="AF67" s="21"/>
      <c r="AG67" s="21"/>
      <c r="AH67" s="22"/>
    </row>
    <row r="68" spans="1:34" s="1" customFormat="1" ht="15" customHeight="1" x14ac:dyDescent="0.2">
      <c r="A68" s="437"/>
      <c r="B68" s="147" t="s">
        <v>110</v>
      </c>
      <c r="C68" s="147"/>
      <c r="D68" s="147"/>
      <c r="E68" s="147"/>
      <c r="F68" s="147"/>
      <c r="G68" s="147"/>
      <c r="H68" s="147"/>
      <c r="I68" s="166"/>
      <c r="J68" s="166"/>
      <c r="K68" s="166"/>
      <c r="L68" s="166"/>
      <c r="M68" s="166"/>
      <c r="N68" s="166"/>
      <c r="O68" s="166"/>
      <c r="P68" s="166"/>
      <c r="Q68" s="166"/>
      <c r="R68" s="166"/>
      <c r="S68" s="212" t="s">
        <v>70</v>
      </c>
      <c r="T68" s="158"/>
      <c r="U68" s="158"/>
      <c r="V68" s="158"/>
      <c r="W68" s="159"/>
      <c r="X68" s="91" t="s">
        <v>116</v>
      </c>
      <c r="Y68" s="92"/>
      <c r="Z68" s="77"/>
      <c r="AA68" s="77"/>
      <c r="AB68" s="77"/>
      <c r="AC68" s="11" t="s">
        <v>4</v>
      </c>
      <c r="AH68" s="6"/>
    </row>
    <row r="69" spans="1:34" s="1" customFormat="1" ht="15" customHeight="1" x14ac:dyDescent="0.2">
      <c r="A69" s="437"/>
      <c r="B69" s="147" t="s">
        <v>39</v>
      </c>
      <c r="C69" s="147"/>
      <c r="D69" s="147"/>
      <c r="E69" s="147"/>
      <c r="F69" s="147"/>
      <c r="G69" s="147"/>
      <c r="H69" s="147"/>
      <c r="I69" s="166"/>
      <c r="J69" s="166"/>
      <c r="K69" s="166"/>
      <c r="L69" s="166"/>
      <c r="M69" s="166"/>
      <c r="N69" s="166"/>
      <c r="O69" s="166"/>
      <c r="P69" s="166"/>
      <c r="Q69" s="166"/>
      <c r="R69" s="166"/>
      <c r="S69" s="67" t="s">
        <v>42</v>
      </c>
      <c r="T69" s="68"/>
      <c r="U69" s="68"/>
      <c r="V69" s="68"/>
      <c r="W69" s="68"/>
      <c r="X69" s="69"/>
      <c r="Y69" s="148" t="s">
        <v>37</v>
      </c>
      <c r="Z69" s="149"/>
      <c r="AA69" s="149"/>
      <c r="AB69" s="150"/>
      <c r="AC69" s="148" t="s">
        <v>33</v>
      </c>
      <c r="AD69" s="149"/>
      <c r="AE69" s="149"/>
      <c r="AF69" s="149"/>
      <c r="AG69" s="149"/>
      <c r="AH69" s="160"/>
    </row>
    <row r="70" spans="1:34" s="1" customFormat="1" ht="15" customHeight="1" x14ac:dyDescent="0.2">
      <c r="A70" s="437"/>
      <c r="B70" s="439" t="s">
        <v>155</v>
      </c>
      <c r="C70" s="439"/>
      <c r="D70" s="439"/>
      <c r="E70" s="439"/>
      <c r="F70" s="439"/>
      <c r="G70" s="439"/>
      <c r="H70" s="439"/>
      <c r="I70" s="166"/>
      <c r="J70" s="166"/>
      <c r="K70" s="166"/>
      <c r="L70" s="166"/>
      <c r="M70" s="166"/>
      <c r="N70" s="166"/>
      <c r="O70" s="166"/>
      <c r="P70" s="166"/>
      <c r="Q70" s="166"/>
      <c r="R70" s="166"/>
      <c r="S70" s="210">
        <f>ROUND(ドローン機器内訳一覧!U352/10000,0)</f>
        <v>0</v>
      </c>
      <c r="T70" s="210"/>
      <c r="U70" s="210"/>
      <c r="V70" s="210"/>
      <c r="W70" s="210" t="s">
        <v>38</v>
      </c>
      <c r="X70" s="211"/>
      <c r="Y70" s="27" t="s">
        <v>9</v>
      </c>
      <c r="Z70" s="210">
        <v>700</v>
      </c>
      <c r="AA70" s="210"/>
      <c r="AB70" s="28" t="s">
        <v>11</v>
      </c>
      <c r="AC70" s="27" t="s">
        <v>13</v>
      </c>
      <c r="AD70" s="335">
        <f>S70*Z70</f>
        <v>0</v>
      </c>
      <c r="AE70" s="335"/>
      <c r="AF70" s="335"/>
      <c r="AG70" s="335"/>
      <c r="AH70" s="29" t="s">
        <v>11</v>
      </c>
    </row>
    <row r="71" spans="1:34" s="1" customFormat="1" ht="15" customHeight="1" thickBot="1" x14ac:dyDescent="0.25">
      <c r="A71" s="437"/>
      <c r="B71" s="123" t="s">
        <v>118</v>
      </c>
      <c r="C71" s="124"/>
      <c r="D71" s="124"/>
      <c r="E71" s="124"/>
      <c r="F71" s="124"/>
      <c r="G71" s="124"/>
      <c r="H71" s="125"/>
      <c r="I71" s="167" t="s">
        <v>167</v>
      </c>
      <c r="J71" s="167"/>
      <c r="K71" s="167"/>
      <c r="L71" s="167"/>
      <c r="M71" s="167"/>
      <c r="N71" s="167"/>
      <c r="O71" s="167"/>
      <c r="P71" s="167"/>
      <c r="Q71" s="167"/>
      <c r="R71" s="167"/>
      <c r="S71" s="171" t="s">
        <v>112</v>
      </c>
      <c r="T71" s="171"/>
      <c r="U71" s="171"/>
      <c r="V71" s="171"/>
      <c r="W71" s="171"/>
      <c r="X71" s="171"/>
      <c r="Y71" s="171"/>
      <c r="Z71" s="171"/>
      <c r="AA71" s="171"/>
      <c r="AB71" s="171"/>
      <c r="AC71" s="171"/>
      <c r="AD71" s="171"/>
      <c r="AE71" s="171"/>
      <c r="AF71" s="171"/>
      <c r="AG71" s="171"/>
      <c r="AH71" s="172"/>
    </row>
    <row r="72" spans="1:34" s="1" customFormat="1" ht="15" customHeight="1" x14ac:dyDescent="0.2">
      <c r="A72" s="437"/>
      <c r="B72" s="126"/>
      <c r="C72" s="127"/>
      <c r="D72" s="127"/>
      <c r="E72" s="127"/>
      <c r="F72" s="127"/>
      <c r="G72" s="127"/>
      <c r="H72" s="128"/>
      <c r="I72" s="167"/>
      <c r="J72" s="167"/>
      <c r="K72" s="167"/>
      <c r="L72" s="167"/>
      <c r="M72" s="167"/>
      <c r="N72" s="167"/>
      <c r="O72" s="167"/>
      <c r="P72" s="167"/>
      <c r="Q72" s="167"/>
      <c r="R72" s="168"/>
      <c r="S72" s="132" t="s">
        <v>40</v>
      </c>
      <c r="T72" s="106"/>
      <c r="U72" s="106"/>
      <c r="V72" s="106"/>
      <c r="W72" s="107"/>
      <c r="X72" s="133"/>
      <c r="Y72" s="133"/>
      <c r="Z72" s="133"/>
      <c r="AA72" s="133"/>
      <c r="AB72" s="133"/>
      <c r="AC72" s="133"/>
      <c r="AD72" s="133"/>
      <c r="AE72" s="133"/>
      <c r="AF72" s="133"/>
      <c r="AG72" s="133"/>
      <c r="AH72" s="134"/>
    </row>
    <row r="73" spans="1:34" s="1" customFormat="1" ht="15" customHeight="1" thickBot="1" x14ac:dyDescent="0.25">
      <c r="A73" s="438"/>
      <c r="B73" s="129"/>
      <c r="C73" s="130"/>
      <c r="D73" s="130"/>
      <c r="E73" s="130"/>
      <c r="F73" s="130"/>
      <c r="G73" s="130"/>
      <c r="H73" s="131"/>
      <c r="I73" s="169"/>
      <c r="J73" s="169"/>
      <c r="K73" s="169"/>
      <c r="L73" s="169"/>
      <c r="M73" s="169"/>
      <c r="N73" s="169"/>
      <c r="O73" s="169"/>
      <c r="P73" s="169"/>
      <c r="Q73" s="169"/>
      <c r="R73" s="170"/>
      <c r="S73" s="135" t="s">
        <v>1</v>
      </c>
      <c r="T73" s="136"/>
      <c r="U73" s="137"/>
      <c r="V73" s="138"/>
      <c r="W73" s="138"/>
      <c r="X73" s="138"/>
      <c r="Y73" s="138"/>
      <c r="Z73" s="138"/>
      <c r="AA73" s="138"/>
      <c r="AB73" s="138"/>
      <c r="AC73" s="138"/>
      <c r="AD73" s="138"/>
      <c r="AE73" s="138"/>
      <c r="AF73" s="138"/>
      <c r="AG73" s="138"/>
      <c r="AH73" s="139"/>
    </row>
    <row r="74" spans="1:34" s="1" customFormat="1" ht="15" customHeight="1" x14ac:dyDescent="0.2">
      <c r="A74" s="436">
        <v>16</v>
      </c>
      <c r="B74" s="381" t="s">
        <v>111</v>
      </c>
      <c r="C74" s="382"/>
      <c r="D74" s="382"/>
      <c r="E74" s="382"/>
      <c r="F74" s="382"/>
      <c r="G74" s="382"/>
      <c r="H74" s="382"/>
      <c r="I74" s="382"/>
      <c r="J74" s="382"/>
      <c r="K74" s="382"/>
      <c r="L74" s="382"/>
      <c r="M74" s="382"/>
      <c r="N74" s="382"/>
      <c r="O74" s="382"/>
      <c r="P74" s="382"/>
      <c r="Q74" s="382"/>
      <c r="R74" s="383"/>
      <c r="S74" s="151" t="s">
        <v>32</v>
      </c>
      <c r="T74" s="152"/>
      <c r="U74" s="152"/>
      <c r="V74" s="152"/>
      <c r="W74" s="153"/>
      <c r="X74" s="151" t="s">
        <v>36</v>
      </c>
      <c r="Y74" s="152"/>
      <c r="Z74" s="152"/>
      <c r="AA74" s="152"/>
      <c r="AB74" s="152"/>
      <c r="AC74" s="153"/>
      <c r="AD74" s="21"/>
      <c r="AE74" s="21"/>
      <c r="AF74" s="21"/>
      <c r="AG74" s="21"/>
      <c r="AH74" s="22"/>
    </row>
    <row r="75" spans="1:34" s="1" customFormat="1" ht="15" customHeight="1" x14ac:dyDescent="0.2">
      <c r="A75" s="437"/>
      <c r="B75" s="147" t="s">
        <v>110</v>
      </c>
      <c r="C75" s="147"/>
      <c r="D75" s="147"/>
      <c r="E75" s="147"/>
      <c r="F75" s="147"/>
      <c r="G75" s="147"/>
      <c r="H75" s="147"/>
      <c r="I75" s="166"/>
      <c r="J75" s="166"/>
      <c r="K75" s="166"/>
      <c r="L75" s="166"/>
      <c r="M75" s="166"/>
      <c r="N75" s="166"/>
      <c r="O75" s="166"/>
      <c r="P75" s="166"/>
      <c r="Q75" s="166"/>
      <c r="R75" s="166"/>
      <c r="S75" s="212" t="s">
        <v>70</v>
      </c>
      <c r="T75" s="158"/>
      <c r="U75" s="158"/>
      <c r="V75" s="158"/>
      <c r="W75" s="159"/>
      <c r="X75" s="91" t="s">
        <v>116</v>
      </c>
      <c r="Y75" s="92"/>
      <c r="Z75" s="77"/>
      <c r="AA75" s="77"/>
      <c r="AB75" s="77"/>
      <c r="AC75" s="11" t="s">
        <v>4</v>
      </c>
      <c r="AH75" s="6"/>
    </row>
    <row r="76" spans="1:34" s="1" customFormat="1" ht="15" customHeight="1" x14ac:dyDescent="0.2">
      <c r="A76" s="437"/>
      <c r="B76" s="147" t="s">
        <v>39</v>
      </c>
      <c r="C76" s="147"/>
      <c r="D76" s="147"/>
      <c r="E76" s="147"/>
      <c r="F76" s="147"/>
      <c r="G76" s="147"/>
      <c r="H76" s="147"/>
      <c r="I76" s="166"/>
      <c r="J76" s="166"/>
      <c r="K76" s="166"/>
      <c r="L76" s="166"/>
      <c r="M76" s="166"/>
      <c r="N76" s="166"/>
      <c r="O76" s="166"/>
      <c r="P76" s="166"/>
      <c r="Q76" s="166"/>
      <c r="R76" s="166"/>
      <c r="S76" s="67" t="s">
        <v>42</v>
      </c>
      <c r="T76" s="68"/>
      <c r="U76" s="68"/>
      <c r="V76" s="68"/>
      <c r="W76" s="68"/>
      <c r="X76" s="69"/>
      <c r="Y76" s="148" t="s">
        <v>37</v>
      </c>
      <c r="Z76" s="149"/>
      <c r="AA76" s="149"/>
      <c r="AB76" s="150"/>
      <c r="AC76" s="148" t="s">
        <v>33</v>
      </c>
      <c r="AD76" s="149"/>
      <c r="AE76" s="149"/>
      <c r="AF76" s="149"/>
      <c r="AG76" s="149"/>
      <c r="AH76" s="160"/>
    </row>
    <row r="77" spans="1:34" s="1" customFormat="1" ht="15" customHeight="1" x14ac:dyDescent="0.2">
      <c r="A77" s="437"/>
      <c r="B77" s="439" t="s">
        <v>155</v>
      </c>
      <c r="C77" s="439"/>
      <c r="D77" s="439"/>
      <c r="E77" s="439"/>
      <c r="F77" s="439"/>
      <c r="G77" s="439"/>
      <c r="H77" s="439"/>
      <c r="I77" s="166"/>
      <c r="J77" s="166"/>
      <c r="K77" s="166"/>
      <c r="L77" s="166"/>
      <c r="M77" s="166"/>
      <c r="N77" s="166"/>
      <c r="O77" s="166"/>
      <c r="P77" s="166"/>
      <c r="Q77" s="166"/>
      <c r="R77" s="166"/>
      <c r="S77" s="210">
        <f>ROUND(ドローン機器内訳一覧!U375/10000,0)</f>
        <v>0</v>
      </c>
      <c r="T77" s="210"/>
      <c r="U77" s="210"/>
      <c r="V77" s="210"/>
      <c r="W77" s="210" t="s">
        <v>38</v>
      </c>
      <c r="X77" s="211"/>
      <c r="Y77" s="27" t="s">
        <v>9</v>
      </c>
      <c r="Z77" s="210">
        <v>700</v>
      </c>
      <c r="AA77" s="210"/>
      <c r="AB77" s="28" t="s">
        <v>11</v>
      </c>
      <c r="AC77" s="27" t="s">
        <v>13</v>
      </c>
      <c r="AD77" s="335">
        <f>S77*Z77</f>
        <v>0</v>
      </c>
      <c r="AE77" s="335"/>
      <c r="AF77" s="335"/>
      <c r="AG77" s="335"/>
      <c r="AH77" s="29" t="s">
        <v>11</v>
      </c>
    </row>
    <row r="78" spans="1:34" s="1" customFormat="1" ht="15" customHeight="1" thickBot="1" x14ac:dyDescent="0.25">
      <c r="A78" s="437"/>
      <c r="B78" s="123" t="s">
        <v>118</v>
      </c>
      <c r="C78" s="124"/>
      <c r="D78" s="124"/>
      <c r="E78" s="124"/>
      <c r="F78" s="124"/>
      <c r="G78" s="124"/>
      <c r="H78" s="125"/>
      <c r="I78" s="167" t="s">
        <v>167</v>
      </c>
      <c r="J78" s="167"/>
      <c r="K78" s="167"/>
      <c r="L78" s="167"/>
      <c r="M78" s="167"/>
      <c r="N78" s="167"/>
      <c r="O78" s="167"/>
      <c r="P78" s="167"/>
      <c r="Q78" s="167"/>
      <c r="R78" s="167"/>
      <c r="S78" s="171" t="s">
        <v>112</v>
      </c>
      <c r="T78" s="171"/>
      <c r="U78" s="171"/>
      <c r="V78" s="171"/>
      <c r="W78" s="171"/>
      <c r="X78" s="171"/>
      <c r="Y78" s="171"/>
      <c r="Z78" s="171"/>
      <c r="AA78" s="171"/>
      <c r="AB78" s="171"/>
      <c r="AC78" s="171"/>
      <c r="AD78" s="171"/>
      <c r="AE78" s="171"/>
      <c r="AF78" s="171"/>
      <c r="AG78" s="171"/>
      <c r="AH78" s="172"/>
    </row>
    <row r="79" spans="1:34" s="1" customFormat="1" ht="15" customHeight="1" x14ac:dyDescent="0.2">
      <c r="A79" s="437"/>
      <c r="B79" s="126"/>
      <c r="C79" s="127"/>
      <c r="D79" s="127"/>
      <c r="E79" s="127"/>
      <c r="F79" s="127"/>
      <c r="G79" s="127"/>
      <c r="H79" s="128"/>
      <c r="I79" s="167"/>
      <c r="J79" s="167"/>
      <c r="K79" s="167"/>
      <c r="L79" s="167"/>
      <c r="M79" s="167"/>
      <c r="N79" s="167"/>
      <c r="O79" s="167"/>
      <c r="P79" s="167"/>
      <c r="Q79" s="167"/>
      <c r="R79" s="168"/>
      <c r="S79" s="132" t="s">
        <v>40</v>
      </c>
      <c r="T79" s="106"/>
      <c r="U79" s="106"/>
      <c r="V79" s="106"/>
      <c r="W79" s="107"/>
      <c r="X79" s="133"/>
      <c r="Y79" s="133"/>
      <c r="Z79" s="133"/>
      <c r="AA79" s="133"/>
      <c r="AB79" s="133"/>
      <c r="AC79" s="133"/>
      <c r="AD79" s="133"/>
      <c r="AE79" s="133"/>
      <c r="AF79" s="133"/>
      <c r="AG79" s="133"/>
      <c r="AH79" s="134"/>
    </row>
    <row r="80" spans="1:34" s="1" customFormat="1" ht="15" customHeight="1" thickBot="1" x14ac:dyDescent="0.25">
      <c r="A80" s="438"/>
      <c r="B80" s="129"/>
      <c r="C80" s="130"/>
      <c r="D80" s="130"/>
      <c r="E80" s="130"/>
      <c r="F80" s="130"/>
      <c r="G80" s="130"/>
      <c r="H80" s="131"/>
      <c r="I80" s="169"/>
      <c r="J80" s="169"/>
      <c r="K80" s="169"/>
      <c r="L80" s="169"/>
      <c r="M80" s="169"/>
      <c r="N80" s="169"/>
      <c r="O80" s="169"/>
      <c r="P80" s="169"/>
      <c r="Q80" s="169"/>
      <c r="R80" s="170"/>
      <c r="S80" s="135" t="s">
        <v>1</v>
      </c>
      <c r="T80" s="136"/>
      <c r="U80" s="137"/>
      <c r="V80" s="138"/>
      <c r="W80" s="138"/>
      <c r="X80" s="138"/>
      <c r="Y80" s="138"/>
      <c r="Z80" s="138"/>
      <c r="AA80" s="138"/>
      <c r="AB80" s="138"/>
      <c r="AC80" s="138"/>
      <c r="AD80" s="138"/>
      <c r="AE80" s="138"/>
      <c r="AF80" s="138"/>
      <c r="AG80" s="138"/>
      <c r="AH80" s="139"/>
    </row>
    <row r="81" spans="1:34" s="1" customFormat="1" ht="15" customHeight="1" x14ac:dyDescent="0.2">
      <c r="A81" s="436">
        <v>17</v>
      </c>
      <c r="B81" s="381" t="s">
        <v>111</v>
      </c>
      <c r="C81" s="382"/>
      <c r="D81" s="382"/>
      <c r="E81" s="382"/>
      <c r="F81" s="382"/>
      <c r="G81" s="382"/>
      <c r="H81" s="382"/>
      <c r="I81" s="382"/>
      <c r="J81" s="382"/>
      <c r="K81" s="382"/>
      <c r="L81" s="382"/>
      <c r="M81" s="382"/>
      <c r="N81" s="382"/>
      <c r="O81" s="382"/>
      <c r="P81" s="382"/>
      <c r="Q81" s="382"/>
      <c r="R81" s="383"/>
      <c r="S81" s="151" t="s">
        <v>32</v>
      </c>
      <c r="T81" s="152"/>
      <c r="U81" s="152"/>
      <c r="V81" s="152"/>
      <c r="W81" s="153"/>
      <c r="X81" s="151" t="s">
        <v>36</v>
      </c>
      <c r="Y81" s="152"/>
      <c r="Z81" s="152"/>
      <c r="AA81" s="152"/>
      <c r="AB81" s="152"/>
      <c r="AC81" s="153"/>
      <c r="AD81" s="21"/>
      <c r="AE81" s="21"/>
      <c r="AF81" s="21"/>
      <c r="AG81" s="21"/>
      <c r="AH81" s="22"/>
    </row>
    <row r="82" spans="1:34" s="1" customFormat="1" ht="15" customHeight="1" x14ac:dyDescent="0.2">
      <c r="A82" s="437"/>
      <c r="B82" s="147" t="s">
        <v>110</v>
      </c>
      <c r="C82" s="147"/>
      <c r="D82" s="147"/>
      <c r="E82" s="147"/>
      <c r="F82" s="147"/>
      <c r="G82" s="147"/>
      <c r="H82" s="147"/>
      <c r="I82" s="166"/>
      <c r="J82" s="166"/>
      <c r="K82" s="166"/>
      <c r="L82" s="166"/>
      <c r="M82" s="166"/>
      <c r="N82" s="166"/>
      <c r="O82" s="166"/>
      <c r="P82" s="166"/>
      <c r="Q82" s="166"/>
      <c r="R82" s="166"/>
      <c r="S82" s="212" t="s">
        <v>70</v>
      </c>
      <c r="T82" s="158"/>
      <c r="U82" s="158"/>
      <c r="V82" s="158"/>
      <c r="W82" s="159"/>
      <c r="X82" s="91" t="s">
        <v>116</v>
      </c>
      <c r="Y82" s="92"/>
      <c r="Z82" s="77"/>
      <c r="AA82" s="77"/>
      <c r="AB82" s="77"/>
      <c r="AC82" s="11" t="s">
        <v>4</v>
      </c>
      <c r="AH82" s="6"/>
    </row>
    <row r="83" spans="1:34" s="1" customFormat="1" ht="15" customHeight="1" x14ac:dyDescent="0.2">
      <c r="A83" s="437"/>
      <c r="B83" s="147" t="s">
        <v>39</v>
      </c>
      <c r="C83" s="147"/>
      <c r="D83" s="147"/>
      <c r="E83" s="147"/>
      <c r="F83" s="147"/>
      <c r="G83" s="147"/>
      <c r="H83" s="147"/>
      <c r="I83" s="166"/>
      <c r="J83" s="166"/>
      <c r="K83" s="166"/>
      <c r="L83" s="166"/>
      <c r="M83" s="166"/>
      <c r="N83" s="166"/>
      <c r="O83" s="166"/>
      <c r="P83" s="166"/>
      <c r="Q83" s="166"/>
      <c r="R83" s="166"/>
      <c r="S83" s="67" t="s">
        <v>42</v>
      </c>
      <c r="T83" s="68"/>
      <c r="U83" s="68"/>
      <c r="V83" s="68"/>
      <c r="W83" s="68"/>
      <c r="X83" s="69"/>
      <c r="Y83" s="148" t="s">
        <v>37</v>
      </c>
      <c r="Z83" s="149"/>
      <c r="AA83" s="149"/>
      <c r="AB83" s="150"/>
      <c r="AC83" s="148" t="s">
        <v>33</v>
      </c>
      <c r="AD83" s="149"/>
      <c r="AE83" s="149"/>
      <c r="AF83" s="149"/>
      <c r="AG83" s="149"/>
      <c r="AH83" s="160"/>
    </row>
    <row r="84" spans="1:34" s="1" customFormat="1" ht="15" customHeight="1" x14ac:dyDescent="0.2">
      <c r="A84" s="437"/>
      <c r="B84" s="439" t="s">
        <v>155</v>
      </c>
      <c r="C84" s="439"/>
      <c r="D84" s="439"/>
      <c r="E84" s="439"/>
      <c r="F84" s="439"/>
      <c r="G84" s="439"/>
      <c r="H84" s="439"/>
      <c r="I84" s="166"/>
      <c r="J84" s="166"/>
      <c r="K84" s="166"/>
      <c r="L84" s="166"/>
      <c r="M84" s="166"/>
      <c r="N84" s="166"/>
      <c r="O84" s="166"/>
      <c r="P84" s="166"/>
      <c r="Q84" s="166"/>
      <c r="R84" s="166"/>
      <c r="S84" s="210">
        <f>ROUND(ドローン機器内訳一覧!U398/10000,0)</f>
        <v>0</v>
      </c>
      <c r="T84" s="210"/>
      <c r="U84" s="210"/>
      <c r="V84" s="210"/>
      <c r="W84" s="210" t="s">
        <v>38</v>
      </c>
      <c r="X84" s="211"/>
      <c r="Y84" s="27" t="s">
        <v>9</v>
      </c>
      <c r="Z84" s="210">
        <v>700</v>
      </c>
      <c r="AA84" s="210"/>
      <c r="AB84" s="28" t="s">
        <v>11</v>
      </c>
      <c r="AC84" s="27" t="s">
        <v>13</v>
      </c>
      <c r="AD84" s="335">
        <f>S84*Z84</f>
        <v>0</v>
      </c>
      <c r="AE84" s="335"/>
      <c r="AF84" s="335"/>
      <c r="AG84" s="335"/>
      <c r="AH84" s="29" t="s">
        <v>11</v>
      </c>
    </row>
    <row r="85" spans="1:34" s="1" customFormat="1" ht="15" customHeight="1" thickBot="1" x14ac:dyDescent="0.25">
      <c r="A85" s="437"/>
      <c r="B85" s="123" t="s">
        <v>118</v>
      </c>
      <c r="C85" s="124"/>
      <c r="D85" s="124"/>
      <c r="E85" s="124"/>
      <c r="F85" s="124"/>
      <c r="G85" s="124"/>
      <c r="H85" s="125"/>
      <c r="I85" s="167" t="s">
        <v>167</v>
      </c>
      <c r="J85" s="167"/>
      <c r="K85" s="167"/>
      <c r="L85" s="167"/>
      <c r="M85" s="167"/>
      <c r="N85" s="167"/>
      <c r="O85" s="167"/>
      <c r="P85" s="167"/>
      <c r="Q85" s="167"/>
      <c r="R85" s="167"/>
      <c r="S85" s="171" t="s">
        <v>112</v>
      </c>
      <c r="T85" s="171"/>
      <c r="U85" s="171"/>
      <c r="V85" s="171"/>
      <c r="W85" s="171"/>
      <c r="X85" s="171"/>
      <c r="Y85" s="171"/>
      <c r="Z85" s="171"/>
      <c r="AA85" s="171"/>
      <c r="AB85" s="171"/>
      <c r="AC85" s="171"/>
      <c r="AD85" s="171"/>
      <c r="AE85" s="171"/>
      <c r="AF85" s="171"/>
      <c r="AG85" s="171"/>
      <c r="AH85" s="172"/>
    </row>
    <row r="86" spans="1:34" s="1" customFormat="1" ht="15" customHeight="1" x14ac:dyDescent="0.2">
      <c r="A86" s="437"/>
      <c r="B86" s="126"/>
      <c r="C86" s="127"/>
      <c r="D86" s="127"/>
      <c r="E86" s="127"/>
      <c r="F86" s="127"/>
      <c r="G86" s="127"/>
      <c r="H86" s="128"/>
      <c r="I86" s="167"/>
      <c r="J86" s="167"/>
      <c r="K86" s="167"/>
      <c r="L86" s="167"/>
      <c r="M86" s="167"/>
      <c r="N86" s="167"/>
      <c r="O86" s="167"/>
      <c r="P86" s="167"/>
      <c r="Q86" s="167"/>
      <c r="R86" s="168"/>
      <c r="S86" s="132" t="s">
        <v>40</v>
      </c>
      <c r="T86" s="106"/>
      <c r="U86" s="106"/>
      <c r="V86" s="106"/>
      <c r="W86" s="107"/>
      <c r="X86" s="133"/>
      <c r="Y86" s="133"/>
      <c r="Z86" s="133"/>
      <c r="AA86" s="133"/>
      <c r="AB86" s="133"/>
      <c r="AC86" s="133"/>
      <c r="AD86" s="133"/>
      <c r="AE86" s="133"/>
      <c r="AF86" s="133"/>
      <c r="AG86" s="133"/>
      <c r="AH86" s="134"/>
    </row>
    <row r="87" spans="1:34" s="1" customFormat="1" ht="15" customHeight="1" thickBot="1" x14ac:dyDescent="0.25">
      <c r="A87" s="438"/>
      <c r="B87" s="129"/>
      <c r="C87" s="130"/>
      <c r="D87" s="130"/>
      <c r="E87" s="130"/>
      <c r="F87" s="130"/>
      <c r="G87" s="130"/>
      <c r="H87" s="131"/>
      <c r="I87" s="169"/>
      <c r="J87" s="169"/>
      <c r="K87" s="169"/>
      <c r="L87" s="169"/>
      <c r="M87" s="169"/>
      <c r="N87" s="169"/>
      <c r="O87" s="169"/>
      <c r="P87" s="169"/>
      <c r="Q87" s="169"/>
      <c r="R87" s="170"/>
      <c r="S87" s="135" t="s">
        <v>1</v>
      </c>
      <c r="T87" s="136"/>
      <c r="U87" s="137"/>
      <c r="V87" s="138"/>
      <c r="W87" s="138"/>
      <c r="X87" s="138"/>
      <c r="Y87" s="138"/>
      <c r="Z87" s="138"/>
      <c r="AA87" s="138"/>
      <c r="AB87" s="138"/>
      <c r="AC87" s="138"/>
      <c r="AD87" s="138"/>
      <c r="AE87" s="138"/>
      <c r="AF87" s="138"/>
      <c r="AG87" s="138"/>
      <c r="AH87" s="139"/>
    </row>
    <row r="88" spans="1:34" s="1" customFormat="1" ht="15" customHeight="1" x14ac:dyDescent="0.2">
      <c r="A88" s="436">
        <v>18</v>
      </c>
      <c r="B88" s="381" t="s">
        <v>111</v>
      </c>
      <c r="C88" s="382"/>
      <c r="D88" s="382"/>
      <c r="E88" s="382"/>
      <c r="F88" s="382"/>
      <c r="G88" s="382"/>
      <c r="H88" s="382"/>
      <c r="I88" s="382"/>
      <c r="J88" s="382"/>
      <c r="K88" s="382"/>
      <c r="L88" s="382"/>
      <c r="M88" s="382"/>
      <c r="N88" s="382"/>
      <c r="O88" s="382"/>
      <c r="P88" s="382"/>
      <c r="Q88" s="382"/>
      <c r="R88" s="383"/>
      <c r="S88" s="151" t="s">
        <v>32</v>
      </c>
      <c r="T88" s="152"/>
      <c r="U88" s="152"/>
      <c r="V88" s="152"/>
      <c r="W88" s="153"/>
      <c r="X88" s="151" t="s">
        <v>36</v>
      </c>
      <c r="Y88" s="152"/>
      <c r="Z88" s="152"/>
      <c r="AA88" s="152"/>
      <c r="AB88" s="152"/>
      <c r="AC88" s="153"/>
      <c r="AD88" s="21"/>
      <c r="AE88" s="21"/>
      <c r="AF88" s="21"/>
      <c r="AG88" s="21"/>
      <c r="AH88" s="22"/>
    </row>
    <row r="89" spans="1:34" s="1" customFormat="1" ht="15" customHeight="1" x14ac:dyDescent="0.2">
      <c r="A89" s="437"/>
      <c r="B89" s="147" t="s">
        <v>110</v>
      </c>
      <c r="C89" s="147"/>
      <c r="D89" s="147"/>
      <c r="E89" s="147"/>
      <c r="F89" s="147"/>
      <c r="G89" s="147"/>
      <c r="H89" s="147"/>
      <c r="I89" s="166"/>
      <c r="J89" s="166"/>
      <c r="K89" s="166"/>
      <c r="L89" s="166"/>
      <c r="M89" s="166"/>
      <c r="N89" s="166"/>
      <c r="O89" s="166"/>
      <c r="P89" s="166"/>
      <c r="Q89" s="166"/>
      <c r="R89" s="166"/>
      <c r="S89" s="212" t="s">
        <v>70</v>
      </c>
      <c r="T89" s="158"/>
      <c r="U89" s="158"/>
      <c r="V89" s="158"/>
      <c r="W89" s="159"/>
      <c r="X89" s="91" t="s">
        <v>116</v>
      </c>
      <c r="Y89" s="92"/>
      <c r="Z89" s="77"/>
      <c r="AA89" s="77"/>
      <c r="AB89" s="77"/>
      <c r="AC89" s="11" t="s">
        <v>4</v>
      </c>
      <c r="AH89" s="6"/>
    </row>
    <row r="90" spans="1:34" s="1" customFormat="1" ht="15" customHeight="1" x14ac:dyDescent="0.2">
      <c r="A90" s="437"/>
      <c r="B90" s="147" t="s">
        <v>39</v>
      </c>
      <c r="C90" s="147"/>
      <c r="D90" s="147"/>
      <c r="E90" s="147"/>
      <c r="F90" s="147"/>
      <c r="G90" s="147"/>
      <c r="H90" s="147"/>
      <c r="I90" s="166"/>
      <c r="J90" s="166"/>
      <c r="K90" s="166"/>
      <c r="L90" s="166"/>
      <c r="M90" s="166"/>
      <c r="N90" s="166"/>
      <c r="O90" s="166"/>
      <c r="P90" s="166"/>
      <c r="Q90" s="166"/>
      <c r="R90" s="166"/>
      <c r="S90" s="67" t="s">
        <v>42</v>
      </c>
      <c r="T90" s="68"/>
      <c r="U90" s="68"/>
      <c r="V90" s="68"/>
      <c r="W90" s="68"/>
      <c r="X90" s="69"/>
      <c r="Y90" s="148" t="s">
        <v>37</v>
      </c>
      <c r="Z90" s="149"/>
      <c r="AA90" s="149"/>
      <c r="AB90" s="150"/>
      <c r="AC90" s="148" t="s">
        <v>33</v>
      </c>
      <c r="AD90" s="149"/>
      <c r="AE90" s="149"/>
      <c r="AF90" s="149"/>
      <c r="AG90" s="149"/>
      <c r="AH90" s="160"/>
    </row>
    <row r="91" spans="1:34" s="1" customFormat="1" ht="15" customHeight="1" x14ac:dyDescent="0.2">
      <c r="A91" s="437"/>
      <c r="B91" s="439" t="s">
        <v>155</v>
      </c>
      <c r="C91" s="439"/>
      <c r="D91" s="439"/>
      <c r="E91" s="439"/>
      <c r="F91" s="439"/>
      <c r="G91" s="439"/>
      <c r="H91" s="439"/>
      <c r="I91" s="166"/>
      <c r="J91" s="166"/>
      <c r="K91" s="166"/>
      <c r="L91" s="166"/>
      <c r="M91" s="166"/>
      <c r="N91" s="166"/>
      <c r="O91" s="166"/>
      <c r="P91" s="166"/>
      <c r="Q91" s="166"/>
      <c r="R91" s="166"/>
      <c r="S91" s="210">
        <f>ROUND(ドローン機器内訳一覧!U421/10000,0)</f>
        <v>0</v>
      </c>
      <c r="T91" s="210"/>
      <c r="U91" s="210"/>
      <c r="V91" s="210"/>
      <c r="W91" s="210" t="s">
        <v>38</v>
      </c>
      <c r="X91" s="211"/>
      <c r="Y91" s="27" t="s">
        <v>9</v>
      </c>
      <c r="Z91" s="210">
        <v>700</v>
      </c>
      <c r="AA91" s="210"/>
      <c r="AB91" s="28" t="s">
        <v>11</v>
      </c>
      <c r="AC91" s="27" t="s">
        <v>13</v>
      </c>
      <c r="AD91" s="335">
        <f>S91*Z91</f>
        <v>0</v>
      </c>
      <c r="AE91" s="335"/>
      <c r="AF91" s="335"/>
      <c r="AG91" s="335"/>
      <c r="AH91" s="29" t="s">
        <v>11</v>
      </c>
    </row>
    <row r="92" spans="1:34" s="1" customFormat="1" ht="15" customHeight="1" thickBot="1" x14ac:dyDescent="0.25">
      <c r="A92" s="437"/>
      <c r="B92" s="123" t="s">
        <v>118</v>
      </c>
      <c r="C92" s="124"/>
      <c r="D92" s="124"/>
      <c r="E92" s="124"/>
      <c r="F92" s="124"/>
      <c r="G92" s="124"/>
      <c r="H92" s="125"/>
      <c r="I92" s="167" t="s">
        <v>167</v>
      </c>
      <c r="J92" s="167"/>
      <c r="K92" s="167"/>
      <c r="L92" s="167"/>
      <c r="M92" s="167"/>
      <c r="N92" s="167"/>
      <c r="O92" s="167"/>
      <c r="P92" s="167"/>
      <c r="Q92" s="167"/>
      <c r="R92" s="167"/>
      <c r="S92" s="171" t="s">
        <v>112</v>
      </c>
      <c r="T92" s="171"/>
      <c r="U92" s="171"/>
      <c r="V92" s="171"/>
      <c r="W92" s="171"/>
      <c r="X92" s="171"/>
      <c r="Y92" s="171"/>
      <c r="Z92" s="171"/>
      <c r="AA92" s="171"/>
      <c r="AB92" s="171"/>
      <c r="AC92" s="171"/>
      <c r="AD92" s="171"/>
      <c r="AE92" s="171"/>
      <c r="AF92" s="171"/>
      <c r="AG92" s="171"/>
      <c r="AH92" s="172"/>
    </row>
    <row r="93" spans="1:34" s="1" customFormat="1" ht="15" customHeight="1" x14ac:dyDescent="0.2">
      <c r="A93" s="437"/>
      <c r="B93" s="126"/>
      <c r="C93" s="127"/>
      <c r="D93" s="127"/>
      <c r="E93" s="127"/>
      <c r="F93" s="127"/>
      <c r="G93" s="127"/>
      <c r="H93" s="128"/>
      <c r="I93" s="167"/>
      <c r="J93" s="167"/>
      <c r="K93" s="167"/>
      <c r="L93" s="167"/>
      <c r="M93" s="167"/>
      <c r="N93" s="167"/>
      <c r="O93" s="167"/>
      <c r="P93" s="167"/>
      <c r="Q93" s="167"/>
      <c r="R93" s="168"/>
      <c r="S93" s="132" t="s">
        <v>40</v>
      </c>
      <c r="T93" s="106"/>
      <c r="U93" s="106"/>
      <c r="V93" s="106"/>
      <c r="W93" s="107"/>
      <c r="X93" s="133"/>
      <c r="Y93" s="133"/>
      <c r="Z93" s="133"/>
      <c r="AA93" s="133"/>
      <c r="AB93" s="133"/>
      <c r="AC93" s="133"/>
      <c r="AD93" s="133"/>
      <c r="AE93" s="133"/>
      <c r="AF93" s="133"/>
      <c r="AG93" s="133"/>
      <c r="AH93" s="134"/>
    </row>
    <row r="94" spans="1:34" s="1" customFormat="1" ht="15" customHeight="1" thickBot="1" x14ac:dyDescent="0.25">
      <c r="A94" s="438"/>
      <c r="B94" s="129"/>
      <c r="C94" s="130"/>
      <c r="D94" s="130"/>
      <c r="E94" s="130"/>
      <c r="F94" s="130"/>
      <c r="G94" s="130"/>
      <c r="H94" s="131"/>
      <c r="I94" s="169"/>
      <c r="J94" s="169"/>
      <c r="K94" s="169"/>
      <c r="L94" s="169"/>
      <c r="M94" s="169"/>
      <c r="N94" s="169"/>
      <c r="O94" s="169"/>
      <c r="P94" s="169"/>
      <c r="Q94" s="169"/>
      <c r="R94" s="170"/>
      <c r="S94" s="135" t="s">
        <v>1</v>
      </c>
      <c r="T94" s="136"/>
      <c r="U94" s="137"/>
      <c r="V94" s="138"/>
      <c r="W94" s="138"/>
      <c r="X94" s="138"/>
      <c r="Y94" s="138"/>
      <c r="Z94" s="138"/>
      <c r="AA94" s="138"/>
      <c r="AB94" s="138"/>
      <c r="AC94" s="138"/>
      <c r="AD94" s="138"/>
      <c r="AE94" s="138"/>
      <c r="AF94" s="138"/>
      <c r="AG94" s="138"/>
      <c r="AH94" s="139"/>
    </row>
    <row r="95" spans="1:34" s="1" customFormat="1" ht="15" customHeight="1" x14ac:dyDescent="0.2">
      <c r="A95" s="436">
        <v>19</v>
      </c>
      <c r="B95" s="381" t="s">
        <v>111</v>
      </c>
      <c r="C95" s="382"/>
      <c r="D95" s="382"/>
      <c r="E95" s="382"/>
      <c r="F95" s="382"/>
      <c r="G95" s="382"/>
      <c r="H95" s="382"/>
      <c r="I95" s="382"/>
      <c r="J95" s="382"/>
      <c r="K95" s="382"/>
      <c r="L95" s="382"/>
      <c r="M95" s="382"/>
      <c r="N95" s="382"/>
      <c r="O95" s="382"/>
      <c r="P95" s="382"/>
      <c r="Q95" s="382"/>
      <c r="R95" s="383"/>
      <c r="S95" s="151" t="s">
        <v>32</v>
      </c>
      <c r="T95" s="152"/>
      <c r="U95" s="152"/>
      <c r="V95" s="152"/>
      <c r="W95" s="153"/>
      <c r="X95" s="151" t="s">
        <v>36</v>
      </c>
      <c r="Y95" s="152"/>
      <c r="Z95" s="152"/>
      <c r="AA95" s="152"/>
      <c r="AB95" s="152"/>
      <c r="AC95" s="153"/>
      <c r="AD95" s="21"/>
      <c r="AE95" s="21"/>
      <c r="AF95" s="21"/>
      <c r="AG95" s="21"/>
      <c r="AH95" s="22"/>
    </row>
    <row r="96" spans="1:34" s="1" customFormat="1" ht="15" customHeight="1" x14ac:dyDescent="0.2">
      <c r="A96" s="437"/>
      <c r="B96" s="147" t="s">
        <v>110</v>
      </c>
      <c r="C96" s="147"/>
      <c r="D96" s="147"/>
      <c r="E96" s="147"/>
      <c r="F96" s="147"/>
      <c r="G96" s="147"/>
      <c r="H96" s="147"/>
      <c r="I96" s="166"/>
      <c r="J96" s="166"/>
      <c r="K96" s="166"/>
      <c r="L96" s="166"/>
      <c r="M96" s="166"/>
      <c r="N96" s="166"/>
      <c r="O96" s="166"/>
      <c r="P96" s="166"/>
      <c r="Q96" s="166"/>
      <c r="R96" s="166"/>
      <c r="S96" s="212" t="s">
        <v>70</v>
      </c>
      <c r="T96" s="158"/>
      <c r="U96" s="158"/>
      <c r="V96" s="158"/>
      <c r="W96" s="159"/>
      <c r="X96" s="91" t="s">
        <v>116</v>
      </c>
      <c r="Y96" s="92"/>
      <c r="Z96" s="77"/>
      <c r="AA96" s="77"/>
      <c r="AB96" s="77"/>
      <c r="AC96" s="11" t="s">
        <v>4</v>
      </c>
      <c r="AH96" s="6"/>
    </row>
    <row r="97" spans="1:34" s="1" customFormat="1" ht="15" customHeight="1" x14ac:dyDescent="0.2">
      <c r="A97" s="437"/>
      <c r="B97" s="147" t="s">
        <v>39</v>
      </c>
      <c r="C97" s="147"/>
      <c r="D97" s="147"/>
      <c r="E97" s="147"/>
      <c r="F97" s="147"/>
      <c r="G97" s="147"/>
      <c r="H97" s="147"/>
      <c r="I97" s="166"/>
      <c r="J97" s="166"/>
      <c r="K97" s="166"/>
      <c r="L97" s="166"/>
      <c r="M97" s="166"/>
      <c r="N97" s="166"/>
      <c r="O97" s="166"/>
      <c r="P97" s="166"/>
      <c r="Q97" s="166"/>
      <c r="R97" s="166"/>
      <c r="S97" s="67" t="s">
        <v>42</v>
      </c>
      <c r="T97" s="68"/>
      <c r="U97" s="68"/>
      <c r="V97" s="68"/>
      <c r="W97" s="68"/>
      <c r="X97" s="69"/>
      <c r="Y97" s="148" t="s">
        <v>37</v>
      </c>
      <c r="Z97" s="149"/>
      <c r="AA97" s="149"/>
      <c r="AB97" s="150"/>
      <c r="AC97" s="148" t="s">
        <v>33</v>
      </c>
      <c r="AD97" s="149"/>
      <c r="AE97" s="149"/>
      <c r="AF97" s="149"/>
      <c r="AG97" s="149"/>
      <c r="AH97" s="160"/>
    </row>
    <row r="98" spans="1:34" s="1" customFormat="1" ht="15" customHeight="1" x14ac:dyDescent="0.2">
      <c r="A98" s="437"/>
      <c r="B98" s="439" t="s">
        <v>155</v>
      </c>
      <c r="C98" s="439"/>
      <c r="D98" s="439"/>
      <c r="E98" s="439"/>
      <c r="F98" s="439"/>
      <c r="G98" s="439"/>
      <c r="H98" s="439"/>
      <c r="I98" s="166"/>
      <c r="J98" s="166"/>
      <c r="K98" s="166"/>
      <c r="L98" s="166"/>
      <c r="M98" s="166"/>
      <c r="N98" s="166"/>
      <c r="O98" s="166"/>
      <c r="P98" s="166"/>
      <c r="Q98" s="166"/>
      <c r="R98" s="166"/>
      <c r="S98" s="210">
        <f>ROUND(ドローン機器内訳一覧!U444/10000,0)</f>
        <v>0</v>
      </c>
      <c r="T98" s="210"/>
      <c r="U98" s="210"/>
      <c r="V98" s="210"/>
      <c r="W98" s="210" t="s">
        <v>38</v>
      </c>
      <c r="X98" s="211"/>
      <c r="Y98" s="27" t="s">
        <v>9</v>
      </c>
      <c r="Z98" s="210">
        <v>700</v>
      </c>
      <c r="AA98" s="210"/>
      <c r="AB98" s="28" t="s">
        <v>11</v>
      </c>
      <c r="AC98" s="27" t="s">
        <v>13</v>
      </c>
      <c r="AD98" s="335">
        <f>S98*Z98</f>
        <v>0</v>
      </c>
      <c r="AE98" s="335"/>
      <c r="AF98" s="335"/>
      <c r="AG98" s="335"/>
      <c r="AH98" s="29" t="s">
        <v>11</v>
      </c>
    </row>
    <row r="99" spans="1:34" s="1" customFormat="1" ht="15" customHeight="1" thickBot="1" x14ac:dyDescent="0.25">
      <c r="A99" s="437"/>
      <c r="B99" s="123" t="s">
        <v>118</v>
      </c>
      <c r="C99" s="124"/>
      <c r="D99" s="124"/>
      <c r="E99" s="124"/>
      <c r="F99" s="124"/>
      <c r="G99" s="124"/>
      <c r="H99" s="125"/>
      <c r="I99" s="167" t="s">
        <v>167</v>
      </c>
      <c r="J99" s="167"/>
      <c r="K99" s="167"/>
      <c r="L99" s="167"/>
      <c r="M99" s="167"/>
      <c r="N99" s="167"/>
      <c r="O99" s="167"/>
      <c r="P99" s="167"/>
      <c r="Q99" s="167"/>
      <c r="R99" s="167"/>
      <c r="S99" s="171" t="s">
        <v>112</v>
      </c>
      <c r="T99" s="171"/>
      <c r="U99" s="171"/>
      <c r="V99" s="171"/>
      <c r="W99" s="171"/>
      <c r="X99" s="171"/>
      <c r="Y99" s="171"/>
      <c r="Z99" s="171"/>
      <c r="AA99" s="171"/>
      <c r="AB99" s="171"/>
      <c r="AC99" s="171"/>
      <c r="AD99" s="171"/>
      <c r="AE99" s="171"/>
      <c r="AF99" s="171"/>
      <c r="AG99" s="171"/>
      <c r="AH99" s="172"/>
    </row>
    <row r="100" spans="1:34" s="1" customFormat="1" ht="15" customHeight="1" x14ac:dyDescent="0.2">
      <c r="A100" s="437"/>
      <c r="B100" s="126"/>
      <c r="C100" s="127"/>
      <c r="D100" s="127"/>
      <c r="E100" s="127"/>
      <c r="F100" s="127"/>
      <c r="G100" s="127"/>
      <c r="H100" s="128"/>
      <c r="I100" s="167"/>
      <c r="J100" s="167"/>
      <c r="K100" s="167"/>
      <c r="L100" s="167"/>
      <c r="M100" s="167"/>
      <c r="N100" s="167"/>
      <c r="O100" s="167"/>
      <c r="P100" s="167"/>
      <c r="Q100" s="167"/>
      <c r="R100" s="168"/>
      <c r="S100" s="132" t="s">
        <v>40</v>
      </c>
      <c r="T100" s="106"/>
      <c r="U100" s="106"/>
      <c r="V100" s="106"/>
      <c r="W100" s="107"/>
      <c r="X100" s="133"/>
      <c r="Y100" s="133"/>
      <c r="Z100" s="133"/>
      <c r="AA100" s="133"/>
      <c r="AB100" s="133"/>
      <c r="AC100" s="133"/>
      <c r="AD100" s="133"/>
      <c r="AE100" s="133"/>
      <c r="AF100" s="133"/>
      <c r="AG100" s="133"/>
      <c r="AH100" s="134"/>
    </row>
    <row r="101" spans="1:34" s="1" customFormat="1" ht="15" customHeight="1" thickBot="1" x14ac:dyDescent="0.25">
      <c r="A101" s="438"/>
      <c r="B101" s="129"/>
      <c r="C101" s="130"/>
      <c r="D101" s="130"/>
      <c r="E101" s="130"/>
      <c r="F101" s="130"/>
      <c r="G101" s="130"/>
      <c r="H101" s="131"/>
      <c r="I101" s="169"/>
      <c r="J101" s="169"/>
      <c r="K101" s="169"/>
      <c r="L101" s="169"/>
      <c r="M101" s="169"/>
      <c r="N101" s="169"/>
      <c r="O101" s="169"/>
      <c r="P101" s="169"/>
      <c r="Q101" s="169"/>
      <c r="R101" s="170"/>
      <c r="S101" s="135" t="s">
        <v>1</v>
      </c>
      <c r="T101" s="136"/>
      <c r="U101" s="137"/>
      <c r="V101" s="138"/>
      <c r="W101" s="138"/>
      <c r="X101" s="138"/>
      <c r="Y101" s="138"/>
      <c r="Z101" s="138"/>
      <c r="AA101" s="138"/>
      <c r="AB101" s="138"/>
      <c r="AC101" s="138"/>
      <c r="AD101" s="138"/>
      <c r="AE101" s="138"/>
      <c r="AF101" s="138"/>
      <c r="AG101" s="138"/>
      <c r="AH101" s="139"/>
    </row>
    <row r="102" spans="1:34" s="1" customFormat="1" ht="15" customHeight="1" x14ac:dyDescent="0.2">
      <c r="A102" s="436">
        <v>20</v>
      </c>
      <c r="B102" s="381" t="s">
        <v>111</v>
      </c>
      <c r="C102" s="382"/>
      <c r="D102" s="382"/>
      <c r="E102" s="382"/>
      <c r="F102" s="382"/>
      <c r="G102" s="382"/>
      <c r="H102" s="382"/>
      <c r="I102" s="382"/>
      <c r="J102" s="382"/>
      <c r="K102" s="382"/>
      <c r="L102" s="382"/>
      <c r="M102" s="382"/>
      <c r="N102" s="382"/>
      <c r="O102" s="382"/>
      <c r="P102" s="382"/>
      <c r="Q102" s="382"/>
      <c r="R102" s="383"/>
      <c r="S102" s="151" t="s">
        <v>32</v>
      </c>
      <c r="T102" s="152"/>
      <c r="U102" s="152"/>
      <c r="V102" s="152"/>
      <c r="W102" s="153"/>
      <c r="X102" s="151" t="s">
        <v>36</v>
      </c>
      <c r="Y102" s="152"/>
      <c r="Z102" s="152"/>
      <c r="AA102" s="152"/>
      <c r="AB102" s="152"/>
      <c r="AC102" s="153"/>
      <c r="AD102" s="21"/>
      <c r="AE102" s="21"/>
      <c r="AF102" s="21"/>
      <c r="AG102" s="21"/>
      <c r="AH102" s="22"/>
    </row>
    <row r="103" spans="1:34" s="1" customFormat="1" ht="15" customHeight="1" x14ac:dyDescent="0.2">
      <c r="A103" s="437"/>
      <c r="B103" s="147" t="s">
        <v>110</v>
      </c>
      <c r="C103" s="147"/>
      <c r="D103" s="147"/>
      <c r="E103" s="147"/>
      <c r="F103" s="147"/>
      <c r="G103" s="147"/>
      <c r="H103" s="147"/>
      <c r="I103" s="166"/>
      <c r="J103" s="166"/>
      <c r="K103" s="166"/>
      <c r="L103" s="166"/>
      <c r="M103" s="166"/>
      <c r="N103" s="166"/>
      <c r="O103" s="166"/>
      <c r="P103" s="166"/>
      <c r="Q103" s="166"/>
      <c r="R103" s="166"/>
      <c r="S103" s="212" t="s">
        <v>70</v>
      </c>
      <c r="T103" s="158"/>
      <c r="U103" s="158"/>
      <c r="V103" s="158"/>
      <c r="W103" s="159"/>
      <c r="X103" s="91" t="s">
        <v>116</v>
      </c>
      <c r="Y103" s="92"/>
      <c r="Z103" s="77"/>
      <c r="AA103" s="77"/>
      <c r="AB103" s="77"/>
      <c r="AC103" s="11" t="s">
        <v>4</v>
      </c>
      <c r="AH103" s="6"/>
    </row>
    <row r="104" spans="1:34" s="1" customFormat="1" ht="15" customHeight="1" x14ac:dyDescent="0.2">
      <c r="A104" s="437"/>
      <c r="B104" s="147" t="s">
        <v>39</v>
      </c>
      <c r="C104" s="147"/>
      <c r="D104" s="147"/>
      <c r="E104" s="147"/>
      <c r="F104" s="147"/>
      <c r="G104" s="147"/>
      <c r="H104" s="147"/>
      <c r="I104" s="166"/>
      <c r="J104" s="166"/>
      <c r="K104" s="166"/>
      <c r="L104" s="166"/>
      <c r="M104" s="166"/>
      <c r="N104" s="166"/>
      <c r="O104" s="166"/>
      <c r="P104" s="166"/>
      <c r="Q104" s="166"/>
      <c r="R104" s="166"/>
      <c r="S104" s="67" t="s">
        <v>42</v>
      </c>
      <c r="T104" s="68"/>
      <c r="U104" s="68"/>
      <c r="V104" s="68"/>
      <c r="W104" s="68"/>
      <c r="X104" s="69"/>
      <c r="Y104" s="148" t="s">
        <v>37</v>
      </c>
      <c r="Z104" s="149"/>
      <c r="AA104" s="149"/>
      <c r="AB104" s="150"/>
      <c r="AC104" s="148" t="s">
        <v>33</v>
      </c>
      <c r="AD104" s="149"/>
      <c r="AE104" s="149"/>
      <c r="AF104" s="149"/>
      <c r="AG104" s="149"/>
      <c r="AH104" s="160"/>
    </row>
    <row r="105" spans="1:34" s="1" customFormat="1" ht="15" customHeight="1" x14ac:dyDescent="0.2">
      <c r="A105" s="437"/>
      <c r="B105" s="439" t="s">
        <v>155</v>
      </c>
      <c r="C105" s="439"/>
      <c r="D105" s="439"/>
      <c r="E105" s="439"/>
      <c r="F105" s="439"/>
      <c r="G105" s="439"/>
      <c r="H105" s="439"/>
      <c r="I105" s="166"/>
      <c r="J105" s="166"/>
      <c r="K105" s="166"/>
      <c r="L105" s="166"/>
      <c r="M105" s="166"/>
      <c r="N105" s="166"/>
      <c r="O105" s="166"/>
      <c r="P105" s="166"/>
      <c r="Q105" s="166"/>
      <c r="R105" s="166"/>
      <c r="S105" s="210">
        <f>ROUND(ドローン機器内訳一覧!U467/10000,0)</f>
        <v>0</v>
      </c>
      <c r="T105" s="210"/>
      <c r="U105" s="210"/>
      <c r="V105" s="210"/>
      <c r="W105" s="210" t="s">
        <v>38</v>
      </c>
      <c r="X105" s="211"/>
      <c r="Y105" s="27" t="s">
        <v>9</v>
      </c>
      <c r="Z105" s="210">
        <v>700</v>
      </c>
      <c r="AA105" s="210"/>
      <c r="AB105" s="28" t="s">
        <v>11</v>
      </c>
      <c r="AC105" s="27" t="s">
        <v>13</v>
      </c>
      <c r="AD105" s="335">
        <f>S105*Z105</f>
        <v>0</v>
      </c>
      <c r="AE105" s="335"/>
      <c r="AF105" s="335"/>
      <c r="AG105" s="335"/>
      <c r="AH105" s="29" t="s">
        <v>11</v>
      </c>
    </row>
    <row r="106" spans="1:34" s="1" customFormat="1" ht="15" customHeight="1" thickBot="1" x14ac:dyDescent="0.25">
      <c r="A106" s="437"/>
      <c r="B106" s="123" t="s">
        <v>118</v>
      </c>
      <c r="C106" s="124"/>
      <c r="D106" s="124"/>
      <c r="E106" s="124"/>
      <c r="F106" s="124"/>
      <c r="G106" s="124"/>
      <c r="H106" s="125"/>
      <c r="I106" s="167" t="s">
        <v>167</v>
      </c>
      <c r="J106" s="167"/>
      <c r="K106" s="167"/>
      <c r="L106" s="167"/>
      <c r="M106" s="167"/>
      <c r="N106" s="167"/>
      <c r="O106" s="167"/>
      <c r="P106" s="167"/>
      <c r="Q106" s="167"/>
      <c r="R106" s="167"/>
      <c r="S106" s="171" t="s">
        <v>112</v>
      </c>
      <c r="T106" s="171"/>
      <c r="U106" s="171"/>
      <c r="V106" s="171"/>
      <c r="W106" s="171"/>
      <c r="X106" s="171"/>
      <c r="Y106" s="171"/>
      <c r="Z106" s="171"/>
      <c r="AA106" s="171"/>
      <c r="AB106" s="171"/>
      <c r="AC106" s="171"/>
      <c r="AD106" s="171"/>
      <c r="AE106" s="171"/>
      <c r="AF106" s="171"/>
      <c r="AG106" s="171"/>
      <c r="AH106" s="172"/>
    </row>
    <row r="107" spans="1:34" s="1" customFormat="1" ht="15" customHeight="1" x14ac:dyDescent="0.2">
      <c r="A107" s="437"/>
      <c r="B107" s="126"/>
      <c r="C107" s="127"/>
      <c r="D107" s="127"/>
      <c r="E107" s="127"/>
      <c r="F107" s="127"/>
      <c r="G107" s="127"/>
      <c r="H107" s="128"/>
      <c r="I107" s="167"/>
      <c r="J107" s="167"/>
      <c r="K107" s="167"/>
      <c r="L107" s="167"/>
      <c r="M107" s="167"/>
      <c r="N107" s="167"/>
      <c r="O107" s="167"/>
      <c r="P107" s="167"/>
      <c r="Q107" s="167"/>
      <c r="R107" s="168"/>
      <c r="S107" s="132" t="s">
        <v>40</v>
      </c>
      <c r="T107" s="106"/>
      <c r="U107" s="106"/>
      <c r="V107" s="106"/>
      <c r="W107" s="107"/>
      <c r="X107" s="133"/>
      <c r="Y107" s="133"/>
      <c r="Z107" s="133"/>
      <c r="AA107" s="133"/>
      <c r="AB107" s="133"/>
      <c r="AC107" s="133"/>
      <c r="AD107" s="133"/>
      <c r="AE107" s="133"/>
      <c r="AF107" s="133"/>
      <c r="AG107" s="133"/>
      <c r="AH107" s="134"/>
    </row>
    <row r="108" spans="1:34" s="1" customFormat="1" ht="15" customHeight="1" thickBot="1" x14ac:dyDescent="0.25">
      <c r="A108" s="438"/>
      <c r="B108" s="129"/>
      <c r="C108" s="130"/>
      <c r="D108" s="130"/>
      <c r="E108" s="130"/>
      <c r="F108" s="130"/>
      <c r="G108" s="130"/>
      <c r="H108" s="131"/>
      <c r="I108" s="169"/>
      <c r="J108" s="169"/>
      <c r="K108" s="169"/>
      <c r="L108" s="169"/>
      <c r="M108" s="169"/>
      <c r="N108" s="169"/>
      <c r="O108" s="169"/>
      <c r="P108" s="169"/>
      <c r="Q108" s="169"/>
      <c r="R108" s="170"/>
      <c r="S108" s="135" t="s">
        <v>1</v>
      </c>
      <c r="T108" s="136"/>
      <c r="U108" s="137"/>
      <c r="V108" s="138"/>
      <c r="W108" s="138"/>
      <c r="X108" s="138"/>
      <c r="Y108" s="138"/>
      <c r="Z108" s="138"/>
      <c r="AA108" s="138"/>
      <c r="AB108" s="138"/>
      <c r="AC108" s="138"/>
      <c r="AD108" s="138"/>
      <c r="AE108" s="138"/>
      <c r="AF108" s="138"/>
      <c r="AG108" s="138"/>
      <c r="AH108" s="139"/>
    </row>
    <row r="109" spans="1:34" s="1" customFormat="1" ht="15" customHeight="1" x14ac:dyDescent="0.2">
      <c r="A109" s="436">
        <v>21</v>
      </c>
      <c r="B109" s="381" t="s">
        <v>111</v>
      </c>
      <c r="C109" s="382"/>
      <c r="D109" s="382"/>
      <c r="E109" s="382"/>
      <c r="F109" s="382"/>
      <c r="G109" s="382"/>
      <c r="H109" s="382"/>
      <c r="I109" s="382"/>
      <c r="J109" s="382"/>
      <c r="K109" s="382"/>
      <c r="L109" s="382"/>
      <c r="M109" s="382"/>
      <c r="N109" s="382"/>
      <c r="O109" s="382"/>
      <c r="P109" s="382"/>
      <c r="Q109" s="382"/>
      <c r="R109" s="383"/>
      <c r="S109" s="151" t="s">
        <v>32</v>
      </c>
      <c r="T109" s="152"/>
      <c r="U109" s="152"/>
      <c r="V109" s="152"/>
      <c r="W109" s="153"/>
      <c r="X109" s="151" t="s">
        <v>36</v>
      </c>
      <c r="Y109" s="152"/>
      <c r="Z109" s="152"/>
      <c r="AA109" s="152"/>
      <c r="AB109" s="152"/>
      <c r="AC109" s="153"/>
      <c r="AD109" s="21"/>
      <c r="AE109" s="21"/>
      <c r="AF109" s="21"/>
      <c r="AG109" s="21"/>
      <c r="AH109" s="22"/>
    </row>
    <row r="110" spans="1:34" s="1" customFormat="1" ht="15" customHeight="1" x14ac:dyDescent="0.2">
      <c r="A110" s="437"/>
      <c r="B110" s="147" t="s">
        <v>110</v>
      </c>
      <c r="C110" s="147"/>
      <c r="D110" s="147"/>
      <c r="E110" s="147"/>
      <c r="F110" s="147"/>
      <c r="G110" s="147"/>
      <c r="H110" s="147"/>
      <c r="I110" s="166"/>
      <c r="J110" s="166"/>
      <c r="K110" s="166"/>
      <c r="L110" s="166"/>
      <c r="M110" s="166"/>
      <c r="N110" s="166"/>
      <c r="O110" s="166"/>
      <c r="P110" s="166"/>
      <c r="Q110" s="166"/>
      <c r="R110" s="166"/>
      <c r="S110" s="212" t="s">
        <v>70</v>
      </c>
      <c r="T110" s="158"/>
      <c r="U110" s="158"/>
      <c r="V110" s="158"/>
      <c r="W110" s="159"/>
      <c r="X110" s="91" t="s">
        <v>116</v>
      </c>
      <c r="Y110" s="92"/>
      <c r="Z110" s="77"/>
      <c r="AA110" s="77"/>
      <c r="AB110" s="77"/>
      <c r="AC110" s="11" t="s">
        <v>4</v>
      </c>
      <c r="AH110" s="6"/>
    </row>
    <row r="111" spans="1:34" s="1" customFormat="1" ht="15" customHeight="1" x14ac:dyDescent="0.2">
      <c r="A111" s="437"/>
      <c r="B111" s="147" t="s">
        <v>39</v>
      </c>
      <c r="C111" s="147"/>
      <c r="D111" s="147"/>
      <c r="E111" s="147"/>
      <c r="F111" s="147"/>
      <c r="G111" s="147"/>
      <c r="H111" s="147"/>
      <c r="I111" s="166"/>
      <c r="J111" s="166"/>
      <c r="K111" s="166"/>
      <c r="L111" s="166"/>
      <c r="M111" s="166"/>
      <c r="N111" s="166"/>
      <c r="O111" s="166"/>
      <c r="P111" s="166"/>
      <c r="Q111" s="166"/>
      <c r="R111" s="166"/>
      <c r="S111" s="67" t="s">
        <v>42</v>
      </c>
      <c r="T111" s="68"/>
      <c r="U111" s="68"/>
      <c r="V111" s="68"/>
      <c r="W111" s="68"/>
      <c r="X111" s="69"/>
      <c r="Y111" s="148" t="s">
        <v>37</v>
      </c>
      <c r="Z111" s="149"/>
      <c r="AA111" s="149"/>
      <c r="AB111" s="150"/>
      <c r="AC111" s="148" t="s">
        <v>33</v>
      </c>
      <c r="AD111" s="149"/>
      <c r="AE111" s="149"/>
      <c r="AF111" s="149"/>
      <c r="AG111" s="149"/>
      <c r="AH111" s="160"/>
    </row>
    <row r="112" spans="1:34" s="1" customFormat="1" ht="15" customHeight="1" x14ac:dyDescent="0.2">
      <c r="A112" s="437"/>
      <c r="B112" s="439" t="s">
        <v>155</v>
      </c>
      <c r="C112" s="439"/>
      <c r="D112" s="439"/>
      <c r="E112" s="439"/>
      <c r="F112" s="439"/>
      <c r="G112" s="439"/>
      <c r="H112" s="439"/>
      <c r="I112" s="166"/>
      <c r="J112" s="166"/>
      <c r="K112" s="166"/>
      <c r="L112" s="166"/>
      <c r="M112" s="166"/>
      <c r="N112" s="166"/>
      <c r="O112" s="166"/>
      <c r="P112" s="166"/>
      <c r="Q112" s="166"/>
      <c r="R112" s="166"/>
      <c r="S112" s="210">
        <f>ROUND(ドローン機器内訳一覧!U490/10000,0)</f>
        <v>0</v>
      </c>
      <c r="T112" s="210"/>
      <c r="U112" s="210"/>
      <c r="V112" s="210"/>
      <c r="W112" s="210" t="s">
        <v>38</v>
      </c>
      <c r="X112" s="211"/>
      <c r="Y112" s="27" t="s">
        <v>9</v>
      </c>
      <c r="Z112" s="210">
        <v>700</v>
      </c>
      <c r="AA112" s="210"/>
      <c r="AB112" s="28" t="s">
        <v>11</v>
      </c>
      <c r="AC112" s="27" t="s">
        <v>13</v>
      </c>
      <c r="AD112" s="335">
        <f>S112*Z112</f>
        <v>0</v>
      </c>
      <c r="AE112" s="335"/>
      <c r="AF112" s="335"/>
      <c r="AG112" s="335"/>
      <c r="AH112" s="29" t="s">
        <v>11</v>
      </c>
    </row>
    <row r="113" spans="1:34" s="1" customFormat="1" ht="15" customHeight="1" thickBot="1" x14ac:dyDescent="0.25">
      <c r="A113" s="437"/>
      <c r="B113" s="123" t="s">
        <v>118</v>
      </c>
      <c r="C113" s="124"/>
      <c r="D113" s="124"/>
      <c r="E113" s="124"/>
      <c r="F113" s="124"/>
      <c r="G113" s="124"/>
      <c r="H113" s="125"/>
      <c r="I113" s="167" t="s">
        <v>167</v>
      </c>
      <c r="J113" s="167"/>
      <c r="K113" s="167"/>
      <c r="L113" s="167"/>
      <c r="M113" s="167"/>
      <c r="N113" s="167"/>
      <c r="O113" s="167"/>
      <c r="P113" s="167"/>
      <c r="Q113" s="167"/>
      <c r="R113" s="167"/>
      <c r="S113" s="171" t="s">
        <v>112</v>
      </c>
      <c r="T113" s="171"/>
      <c r="U113" s="171"/>
      <c r="V113" s="171"/>
      <c r="W113" s="171"/>
      <c r="X113" s="171"/>
      <c r="Y113" s="171"/>
      <c r="Z113" s="171"/>
      <c r="AA113" s="171"/>
      <c r="AB113" s="171"/>
      <c r="AC113" s="171"/>
      <c r="AD113" s="171"/>
      <c r="AE113" s="171"/>
      <c r="AF113" s="171"/>
      <c r="AG113" s="171"/>
      <c r="AH113" s="172"/>
    </row>
    <row r="114" spans="1:34" s="1" customFormat="1" ht="15" customHeight="1" x14ac:dyDescent="0.2">
      <c r="A114" s="437"/>
      <c r="B114" s="126"/>
      <c r="C114" s="127"/>
      <c r="D114" s="127"/>
      <c r="E114" s="127"/>
      <c r="F114" s="127"/>
      <c r="G114" s="127"/>
      <c r="H114" s="128"/>
      <c r="I114" s="167"/>
      <c r="J114" s="167"/>
      <c r="K114" s="167"/>
      <c r="L114" s="167"/>
      <c r="M114" s="167"/>
      <c r="N114" s="167"/>
      <c r="O114" s="167"/>
      <c r="P114" s="167"/>
      <c r="Q114" s="167"/>
      <c r="R114" s="168"/>
      <c r="S114" s="132" t="s">
        <v>40</v>
      </c>
      <c r="T114" s="106"/>
      <c r="U114" s="106"/>
      <c r="V114" s="106"/>
      <c r="W114" s="107"/>
      <c r="X114" s="133"/>
      <c r="Y114" s="133"/>
      <c r="Z114" s="133"/>
      <c r="AA114" s="133"/>
      <c r="AB114" s="133"/>
      <c r="AC114" s="133"/>
      <c r="AD114" s="133"/>
      <c r="AE114" s="133"/>
      <c r="AF114" s="133"/>
      <c r="AG114" s="133"/>
      <c r="AH114" s="134"/>
    </row>
    <row r="115" spans="1:34" s="1" customFormat="1" ht="15" customHeight="1" thickBot="1" x14ac:dyDescent="0.25">
      <c r="A115" s="438"/>
      <c r="B115" s="129"/>
      <c r="C115" s="130"/>
      <c r="D115" s="130"/>
      <c r="E115" s="130"/>
      <c r="F115" s="130"/>
      <c r="G115" s="130"/>
      <c r="H115" s="131"/>
      <c r="I115" s="169"/>
      <c r="J115" s="169"/>
      <c r="K115" s="169"/>
      <c r="L115" s="169"/>
      <c r="M115" s="169"/>
      <c r="N115" s="169"/>
      <c r="O115" s="169"/>
      <c r="P115" s="169"/>
      <c r="Q115" s="169"/>
      <c r="R115" s="170"/>
      <c r="S115" s="135" t="s">
        <v>1</v>
      </c>
      <c r="T115" s="136"/>
      <c r="U115" s="137"/>
      <c r="V115" s="138"/>
      <c r="W115" s="138"/>
      <c r="X115" s="138"/>
      <c r="Y115" s="138"/>
      <c r="Z115" s="138"/>
      <c r="AA115" s="138"/>
      <c r="AB115" s="138"/>
      <c r="AC115" s="138"/>
      <c r="AD115" s="138"/>
      <c r="AE115" s="138"/>
      <c r="AF115" s="138"/>
      <c r="AG115" s="138"/>
      <c r="AH115" s="139"/>
    </row>
    <row r="116" spans="1:34" s="1" customFormat="1" ht="15" customHeight="1" x14ac:dyDescent="0.2">
      <c r="A116" s="436">
        <v>22</v>
      </c>
      <c r="B116" s="381" t="s">
        <v>111</v>
      </c>
      <c r="C116" s="382"/>
      <c r="D116" s="382"/>
      <c r="E116" s="382"/>
      <c r="F116" s="382"/>
      <c r="G116" s="382"/>
      <c r="H116" s="382"/>
      <c r="I116" s="382"/>
      <c r="J116" s="382"/>
      <c r="K116" s="382"/>
      <c r="L116" s="382"/>
      <c r="M116" s="382"/>
      <c r="N116" s="382"/>
      <c r="O116" s="382"/>
      <c r="P116" s="382"/>
      <c r="Q116" s="382"/>
      <c r="R116" s="383"/>
      <c r="S116" s="151" t="s">
        <v>32</v>
      </c>
      <c r="T116" s="152"/>
      <c r="U116" s="152"/>
      <c r="V116" s="152"/>
      <c r="W116" s="153"/>
      <c r="X116" s="151" t="s">
        <v>36</v>
      </c>
      <c r="Y116" s="152"/>
      <c r="Z116" s="152"/>
      <c r="AA116" s="152"/>
      <c r="AB116" s="152"/>
      <c r="AC116" s="153"/>
      <c r="AD116" s="21"/>
      <c r="AE116" s="21"/>
      <c r="AF116" s="21"/>
      <c r="AG116" s="21"/>
      <c r="AH116" s="22"/>
    </row>
    <row r="117" spans="1:34" s="1" customFormat="1" ht="15" customHeight="1" x14ac:dyDescent="0.2">
      <c r="A117" s="437"/>
      <c r="B117" s="147" t="s">
        <v>110</v>
      </c>
      <c r="C117" s="147"/>
      <c r="D117" s="147"/>
      <c r="E117" s="147"/>
      <c r="F117" s="147"/>
      <c r="G117" s="147"/>
      <c r="H117" s="147"/>
      <c r="I117" s="166"/>
      <c r="J117" s="166"/>
      <c r="K117" s="166"/>
      <c r="L117" s="166"/>
      <c r="M117" s="166"/>
      <c r="N117" s="166"/>
      <c r="O117" s="166"/>
      <c r="P117" s="166"/>
      <c r="Q117" s="166"/>
      <c r="R117" s="166"/>
      <c r="S117" s="212" t="s">
        <v>70</v>
      </c>
      <c r="T117" s="158"/>
      <c r="U117" s="158"/>
      <c r="V117" s="158"/>
      <c r="W117" s="159"/>
      <c r="X117" s="91" t="s">
        <v>116</v>
      </c>
      <c r="Y117" s="92"/>
      <c r="Z117" s="77"/>
      <c r="AA117" s="77"/>
      <c r="AB117" s="77"/>
      <c r="AC117" s="11" t="s">
        <v>4</v>
      </c>
      <c r="AH117" s="6"/>
    </row>
    <row r="118" spans="1:34" s="1" customFormat="1" ht="15" customHeight="1" x14ac:dyDescent="0.2">
      <c r="A118" s="437"/>
      <c r="B118" s="147" t="s">
        <v>39</v>
      </c>
      <c r="C118" s="147"/>
      <c r="D118" s="147"/>
      <c r="E118" s="147"/>
      <c r="F118" s="147"/>
      <c r="G118" s="147"/>
      <c r="H118" s="147"/>
      <c r="I118" s="166"/>
      <c r="J118" s="166"/>
      <c r="K118" s="166"/>
      <c r="L118" s="166"/>
      <c r="M118" s="166"/>
      <c r="N118" s="166"/>
      <c r="O118" s="166"/>
      <c r="P118" s="166"/>
      <c r="Q118" s="166"/>
      <c r="R118" s="166"/>
      <c r="S118" s="67" t="s">
        <v>42</v>
      </c>
      <c r="T118" s="68"/>
      <c r="U118" s="68"/>
      <c r="V118" s="68"/>
      <c r="W118" s="68"/>
      <c r="X118" s="69"/>
      <c r="Y118" s="148" t="s">
        <v>37</v>
      </c>
      <c r="Z118" s="149"/>
      <c r="AA118" s="149"/>
      <c r="AB118" s="150"/>
      <c r="AC118" s="148" t="s">
        <v>33</v>
      </c>
      <c r="AD118" s="149"/>
      <c r="AE118" s="149"/>
      <c r="AF118" s="149"/>
      <c r="AG118" s="149"/>
      <c r="AH118" s="160"/>
    </row>
    <row r="119" spans="1:34" s="1" customFormat="1" ht="15" customHeight="1" x14ac:dyDescent="0.2">
      <c r="A119" s="437"/>
      <c r="B119" s="439" t="s">
        <v>155</v>
      </c>
      <c r="C119" s="439"/>
      <c r="D119" s="439"/>
      <c r="E119" s="439"/>
      <c r="F119" s="439"/>
      <c r="G119" s="439"/>
      <c r="H119" s="439"/>
      <c r="I119" s="166"/>
      <c r="J119" s="166"/>
      <c r="K119" s="166"/>
      <c r="L119" s="166"/>
      <c r="M119" s="166"/>
      <c r="N119" s="166"/>
      <c r="O119" s="166"/>
      <c r="P119" s="166"/>
      <c r="Q119" s="166"/>
      <c r="R119" s="166"/>
      <c r="S119" s="210">
        <f>ROUND(ドローン機器内訳一覧!U513/10000,0)</f>
        <v>0</v>
      </c>
      <c r="T119" s="210"/>
      <c r="U119" s="210"/>
      <c r="V119" s="210"/>
      <c r="W119" s="210" t="s">
        <v>38</v>
      </c>
      <c r="X119" s="211"/>
      <c r="Y119" s="27" t="s">
        <v>9</v>
      </c>
      <c r="Z119" s="210">
        <v>700</v>
      </c>
      <c r="AA119" s="210"/>
      <c r="AB119" s="28" t="s">
        <v>11</v>
      </c>
      <c r="AC119" s="27" t="s">
        <v>13</v>
      </c>
      <c r="AD119" s="335">
        <f>S119*Z119</f>
        <v>0</v>
      </c>
      <c r="AE119" s="335"/>
      <c r="AF119" s="335"/>
      <c r="AG119" s="335"/>
      <c r="AH119" s="29" t="s">
        <v>11</v>
      </c>
    </row>
    <row r="120" spans="1:34" s="1" customFormat="1" ht="15" customHeight="1" thickBot="1" x14ac:dyDescent="0.25">
      <c r="A120" s="437"/>
      <c r="B120" s="123" t="s">
        <v>118</v>
      </c>
      <c r="C120" s="124"/>
      <c r="D120" s="124"/>
      <c r="E120" s="124"/>
      <c r="F120" s="124"/>
      <c r="G120" s="124"/>
      <c r="H120" s="125"/>
      <c r="I120" s="167" t="s">
        <v>167</v>
      </c>
      <c r="J120" s="167"/>
      <c r="K120" s="167"/>
      <c r="L120" s="167"/>
      <c r="M120" s="167"/>
      <c r="N120" s="167"/>
      <c r="O120" s="167"/>
      <c r="P120" s="167"/>
      <c r="Q120" s="167"/>
      <c r="R120" s="167"/>
      <c r="S120" s="171" t="s">
        <v>112</v>
      </c>
      <c r="T120" s="171"/>
      <c r="U120" s="171"/>
      <c r="V120" s="171"/>
      <c r="W120" s="171"/>
      <c r="X120" s="171"/>
      <c r="Y120" s="171"/>
      <c r="Z120" s="171"/>
      <c r="AA120" s="171"/>
      <c r="AB120" s="171"/>
      <c r="AC120" s="171"/>
      <c r="AD120" s="171"/>
      <c r="AE120" s="171"/>
      <c r="AF120" s="171"/>
      <c r="AG120" s="171"/>
      <c r="AH120" s="172"/>
    </row>
    <row r="121" spans="1:34" s="1" customFormat="1" ht="15" customHeight="1" x14ac:dyDescent="0.2">
      <c r="A121" s="437"/>
      <c r="B121" s="126"/>
      <c r="C121" s="127"/>
      <c r="D121" s="127"/>
      <c r="E121" s="127"/>
      <c r="F121" s="127"/>
      <c r="G121" s="127"/>
      <c r="H121" s="128"/>
      <c r="I121" s="167"/>
      <c r="J121" s="167"/>
      <c r="K121" s="167"/>
      <c r="L121" s="167"/>
      <c r="M121" s="167"/>
      <c r="N121" s="167"/>
      <c r="O121" s="167"/>
      <c r="P121" s="167"/>
      <c r="Q121" s="167"/>
      <c r="R121" s="168"/>
      <c r="S121" s="132" t="s">
        <v>40</v>
      </c>
      <c r="T121" s="106"/>
      <c r="U121" s="106"/>
      <c r="V121" s="106"/>
      <c r="W121" s="107"/>
      <c r="X121" s="133"/>
      <c r="Y121" s="133"/>
      <c r="Z121" s="133"/>
      <c r="AA121" s="133"/>
      <c r="AB121" s="133"/>
      <c r="AC121" s="133"/>
      <c r="AD121" s="133"/>
      <c r="AE121" s="133"/>
      <c r="AF121" s="133"/>
      <c r="AG121" s="133"/>
      <c r="AH121" s="134"/>
    </row>
    <row r="122" spans="1:34" s="1" customFormat="1" ht="15" customHeight="1" thickBot="1" x14ac:dyDescent="0.25">
      <c r="A122" s="438"/>
      <c r="B122" s="129"/>
      <c r="C122" s="130"/>
      <c r="D122" s="130"/>
      <c r="E122" s="130"/>
      <c r="F122" s="130"/>
      <c r="G122" s="130"/>
      <c r="H122" s="131"/>
      <c r="I122" s="169"/>
      <c r="J122" s="169"/>
      <c r="K122" s="169"/>
      <c r="L122" s="169"/>
      <c r="M122" s="169"/>
      <c r="N122" s="169"/>
      <c r="O122" s="169"/>
      <c r="P122" s="169"/>
      <c r="Q122" s="169"/>
      <c r="R122" s="170"/>
      <c r="S122" s="135" t="s">
        <v>1</v>
      </c>
      <c r="T122" s="136"/>
      <c r="U122" s="137"/>
      <c r="V122" s="138"/>
      <c r="W122" s="138"/>
      <c r="X122" s="138"/>
      <c r="Y122" s="138"/>
      <c r="Z122" s="138"/>
      <c r="AA122" s="138"/>
      <c r="AB122" s="138"/>
      <c r="AC122" s="138"/>
      <c r="AD122" s="138"/>
      <c r="AE122" s="138"/>
      <c r="AF122" s="138"/>
      <c r="AG122" s="138"/>
      <c r="AH122" s="139"/>
    </row>
    <row r="123" spans="1:34" s="1" customFormat="1" ht="15" customHeight="1" x14ac:dyDescent="0.2">
      <c r="A123" s="436">
        <v>23</v>
      </c>
      <c r="B123" s="381" t="s">
        <v>111</v>
      </c>
      <c r="C123" s="382"/>
      <c r="D123" s="382"/>
      <c r="E123" s="382"/>
      <c r="F123" s="382"/>
      <c r="G123" s="382"/>
      <c r="H123" s="382"/>
      <c r="I123" s="382"/>
      <c r="J123" s="382"/>
      <c r="K123" s="382"/>
      <c r="L123" s="382"/>
      <c r="M123" s="382"/>
      <c r="N123" s="382"/>
      <c r="O123" s="382"/>
      <c r="P123" s="382"/>
      <c r="Q123" s="382"/>
      <c r="R123" s="383"/>
      <c r="S123" s="151" t="s">
        <v>32</v>
      </c>
      <c r="T123" s="152"/>
      <c r="U123" s="152"/>
      <c r="V123" s="152"/>
      <c r="W123" s="153"/>
      <c r="X123" s="151" t="s">
        <v>36</v>
      </c>
      <c r="Y123" s="152"/>
      <c r="Z123" s="152"/>
      <c r="AA123" s="152"/>
      <c r="AB123" s="152"/>
      <c r="AC123" s="153"/>
      <c r="AD123" s="21"/>
      <c r="AE123" s="21"/>
      <c r="AF123" s="21"/>
      <c r="AG123" s="21"/>
      <c r="AH123" s="22"/>
    </row>
    <row r="124" spans="1:34" s="1" customFormat="1" ht="15" customHeight="1" x14ac:dyDescent="0.2">
      <c r="A124" s="437"/>
      <c r="B124" s="147" t="s">
        <v>110</v>
      </c>
      <c r="C124" s="147"/>
      <c r="D124" s="147"/>
      <c r="E124" s="147"/>
      <c r="F124" s="147"/>
      <c r="G124" s="147"/>
      <c r="H124" s="147"/>
      <c r="I124" s="166"/>
      <c r="J124" s="166"/>
      <c r="K124" s="166"/>
      <c r="L124" s="166"/>
      <c r="M124" s="166"/>
      <c r="N124" s="166"/>
      <c r="O124" s="166"/>
      <c r="P124" s="166"/>
      <c r="Q124" s="166"/>
      <c r="R124" s="166"/>
      <c r="S124" s="212" t="s">
        <v>70</v>
      </c>
      <c r="T124" s="158"/>
      <c r="U124" s="158"/>
      <c r="V124" s="158"/>
      <c r="W124" s="159"/>
      <c r="X124" s="91" t="s">
        <v>116</v>
      </c>
      <c r="Y124" s="92"/>
      <c r="Z124" s="77"/>
      <c r="AA124" s="77"/>
      <c r="AB124" s="77"/>
      <c r="AC124" s="11" t="s">
        <v>4</v>
      </c>
      <c r="AH124" s="6"/>
    </row>
    <row r="125" spans="1:34" s="1" customFormat="1" ht="15" customHeight="1" x14ac:dyDescent="0.2">
      <c r="A125" s="437"/>
      <c r="B125" s="147" t="s">
        <v>39</v>
      </c>
      <c r="C125" s="147"/>
      <c r="D125" s="147"/>
      <c r="E125" s="147"/>
      <c r="F125" s="147"/>
      <c r="G125" s="147"/>
      <c r="H125" s="147"/>
      <c r="I125" s="166"/>
      <c r="J125" s="166"/>
      <c r="K125" s="166"/>
      <c r="L125" s="166"/>
      <c r="M125" s="166"/>
      <c r="N125" s="166"/>
      <c r="O125" s="166"/>
      <c r="P125" s="166"/>
      <c r="Q125" s="166"/>
      <c r="R125" s="166"/>
      <c r="S125" s="67" t="s">
        <v>42</v>
      </c>
      <c r="T125" s="68"/>
      <c r="U125" s="68"/>
      <c r="V125" s="68"/>
      <c r="W125" s="68"/>
      <c r="X125" s="69"/>
      <c r="Y125" s="148" t="s">
        <v>37</v>
      </c>
      <c r="Z125" s="149"/>
      <c r="AA125" s="149"/>
      <c r="AB125" s="150"/>
      <c r="AC125" s="148" t="s">
        <v>33</v>
      </c>
      <c r="AD125" s="149"/>
      <c r="AE125" s="149"/>
      <c r="AF125" s="149"/>
      <c r="AG125" s="149"/>
      <c r="AH125" s="160"/>
    </row>
    <row r="126" spans="1:34" s="1" customFormat="1" ht="15" customHeight="1" x14ac:dyDescent="0.2">
      <c r="A126" s="437"/>
      <c r="B126" s="439" t="s">
        <v>155</v>
      </c>
      <c r="C126" s="439"/>
      <c r="D126" s="439"/>
      <c r="E126" s="439"/>
      <c r="F126" s="439"/>
      <c r="G126" s="439"/>
      <c r="H126" s="439"/>
      <c r="I126" s="166"/>
      <c r="J126" s="166"/>
      <c r="K126" s="166"/>
      <c r="L126" s="166"/>
      <c r="M126" s="166"/>
      <c r="N126" s="166"/>
      <c r="O126" s="166"/>
      <c r="P126" s="166"/>
      <c r="Q126" s="166"/>
      <c r="R126" s="166"/>
      <c r="S126" s="210">
        <f>ROUND(ドローン機器内訳一覧!U536/10000,0)</f>
        <v>0</v>
      </c>
      <c r="T126" s="210"/>
      <c r="U126" s="210"/>
      <c r="V126" s="210"/>
      <c r="W126" s="210" t="s">
        <v>38</v>
      </c>
      <c r="X126" s="211"/>
      <c r="Y126" s="27" t="s">
        <v>9</v>
      </c>
      <c r="Z126" s="210">
        <v>700</v>
      </c>
      <c r="AA126" s="210"/>
      <c r="AB126" s="28" t="s">
        <v>11</v>
      </c>
      <c r="AC126" s="27" t="s">
        <v>13</v>
      </c>
      <c r="AD126" s="335">
        <f>S126*Z126</f>
        <v>0</v>
      </c>
      <c r="AE126" s="335"/>
      <c r="AF126" s="335"/>
      <c r="AG126" s="335"/>
      <c r="AH126" s="29" t="s">
        <v>11</v>
      </c>
    </row>
    <row r="127" spans="1:34" s="1" customFormat="1" ht="15" customHeight="1" thickBot="1" x14ac:dyDescent="0.25">
      <c r="A127" s="437"/>
      <c r="B127" s="123" t="s">
        <v>118</v>
      </c>
      <c r="C127" s="124"/>
      <c r="D127" s="124"/>
      <c r="E127" s="124"/>
      <c r="F127" s="124"/>
      <c r="G127" s="124"/>
      <c r="H127" s="125"/>
      <c r="I127" s="167" t="s">
        <v>167</v>
      </c>
      <c r="J127" s="167"/>
      <c r="K127" s="167"/>
      <c r="L127" s="167"/>
      <c r="M127" s="167"/>
      <c r="N127" s="167"/>
      <c r="O127" s="167"/>
      <c r="P127" s="167"/>
      <c r="Q127" s="167"/>
      <c r="R127" s="167"/>
      <c r="S127" s="171" t="s">
        <v>112</v>
      </c>
      <c r="T127" s="171"/>
      <c r="U127" s="171"/>
      <c r="V127" s="171"/>
      <c r="W127" s="171"/>
      <c r="X127" s="171"/>
      <c r="Y127" s="171"/>
      <c r="Z127" s="171"/>
      <c r="AA127" s="171"/>
      <c r="AB127" s="171"/>
      <c r="AC127" s="171"/>
      <c r="AD127" s="171"/>
      <c r="AE127" s="171"/>
      <c r="AF127" s="171"/>
      <c r="AG127" s="171"/>
      <c r="AH127" s="172"/>
    </row>
    <row r="128" spans="1:34" s="1" customFormat="1" ht="15" customHeight="1" x14ac:dyDescent="0.2">
      <c r="A128" s="437"/>
      <c r="B128" s="126"/>
      <c r="C128" s="127"/>
      <c r="D128" s="127"/>
      <c r="E128" s="127"/>
      <c r="F128" s="127"/>
      <c r="G128" s="127"/>
      <c r="H128" s="128"/>
      <c r="I128" s="167"/>
      <c r="J128" s="167"/>
      <c r="K128" s="167"/>
      <c r="L128" s="167"/>
      <c r="M128" s="167"/>
      <c r="N128" s="167"/>
      <c r="O128" s="167"/>
      <c r="P128" s="167"/>
      <c r="Q128" s="167"/>
      <c r="R128" s="168"/>
      <c r="S128" s="132" t="s">
        <v>40</v>
      </c>
      <c r="T128" s="106"/>
      <c r="U128" s="106"/>
      <c r="V128" s="106"/>
      <c r="W128" s="107"/>
      <c r="X128" s="133"/>
      <c r="Y128" s="133"/>
      <c r="Z128" s="133"/>
      <c r="AA128" s="133"/>
      <c r="AB128" s="133"/>
      <c r="AC128" s="133"/>
      <c r="AD128" s="133"/>
      <c r="AE128" s="133"/>
      <c r="AF128" s="133"/>
      <c r="AG128" s="133"/>
      <c r="AH128" s="134"/>
    </row>
    <row r="129" spans="1:34" s="1" customFormat="1" ht="15" customHeight="1" thickBot="1" x14ac:dyDescent="0.25">
      <c r="A129" s="438"/>
      <c r="B129" s="129"/>
      <c r="C129" s="130"/>
      <c r="D129" s="130"/>
      <c r="E129" s="130"/>
      <c r="F129" s="130"/>
      <c r="G129" s="130"/>
      <c r="H129" s="131"/>
      <c r="I129" s="169"/>
      <c r="J129" s="169"/>
      <c r="K129" s="169"/>
      <c r="L129" s="169"/>
      <c r="M129" s="169"/>
      <c r="N129" s="169"/>
      <c r="O129" s="169"/>
      <c r="P129" s="169"/>
      <c r="Q129" s="169"/>
      <c r="R129" s="170"/>
      <c r="S129" s="135" t="s">
        <v>1</v>
      </c>
      <c r="T129" s="136"/>
      <c r="U129" s="137"/>
      <c r="V129" s="138"/>
      <c r="W129" s="138"/>
      <c r="X129" s="138"/>
      <c r="Y129" s="138"/>
      <c r="Z129" s="138"/>
      <c r="AA129" s="138"/>
      <c r="AB129" s="138"/>
      <c r="AC129" s="138"/>
      <c r="AD129" s="138"/>
      <c r="AE129" s="138"/>
      <c r="AF129" s="138"/>
      <c r="AG129" s="138"/>
      <c r="AH129" s="139"/>
    </row>
    <row r="130" spans="1:34" s="1" customFormat="1" ht="15" customHeight="1" x14ac:dyDescent="0.2">
      <c r="A130" s="436">
        <v>24</v>
      </c>
      <c r="B130" s="381" t="s">
        <v>111</v>
      </c>
      <c r="C130" s="382"/>
      <c r="D130" s="382"/>
      <c r="E130" s="382"/>
      <c r="F130" s="382"/>
      <c r="G130" s="382"/>
      <c r="H130" s="382"/>
      <c r="I130" s="382"/>
      <c r="J130" s="382"/>
      <c r="K130" s="382"/>
      <c r="L130" s="382"/>
      <c r="M130" s="382"/>
      <c r="N130" s="382"/>
      <c r="O130" s="382"/>
      <c r="P130" s="382"/>
      <c r="Q130" s="382"/>
      <c r="R130" s="383"/>
      <c r="S130" s="151" t="s">
        <v>32</v>
      </c>
      <c r="T130" s="152"/>
      <c r="U130" s="152"/>
      <c r="V130" s="152"/>
      <c r="W130" s="153"/>
      <c r="X130" s="151" t="s">
        <v>36</v>
      </c>
      <c r="Y130" s="152"/>
      <c r="Z130" s="152"/>
      <c r="AA130" s="152"/>
      <c r="AB130" s="152"/>
      <c r="AC130" s="153"/>
      <c r="AD130" s="21"/>
      <c r="AE130" s="21"/>
      <c r="AF130" s="21"/>
      <c r="AG130" s="21"/>
      <c r="AH130" s="22"/>
    </row>
    <row r="131" spans="1:34" s="1" customFormat="1" ht="15" customHeight="1" x14ac:dyDescent="0.2">
      <c r="A131" s="437"/>
      <c r="B131" s="147" t="s">
        <v>110</v>
      </c>
      <c r="C131" s="147"/>
      <c r="D131" s="147"/>
      <c r="E131" s="147"/>
      <c r="F131" s="147"/>
      <c r="G131" s="147"/>
      <c r="H131" s="147"/>
      <c r="I131" s="166"/>
      <c r="J131" s="166"/>
      <c r="K131" s="166"/>
      <c r="L131" s="166"/>
      <c r="M131" s="166"/>
      <c r="N131" s="166"/>
      <c r="O131" s="166"/>
      <c r="P131" s="166"/>
      <c r="Q131" s="166"/>
      <c r="R131" s="166"/>
      <c r="S131" s="212" t="s">
        <v>70</v>
      </c>
      <c r="T131" s="158"/>
      <c r="U131" s="158"/>
      <c r="V131" s="158"/>
      <c r="W131" s="159"/>
      <c r="X131" s="91" t="s">
        <v>116</v>
      </c>
      <c r="Y131" s="92"/>
      <c r="Z131" s="77"/>
      <c r="AA131" s="77"/>
      <c r="AB131" s="77"/>
      <c r="AC131" s="11" t="s">
        <v>4</v>
      </c>
      <c r="AH131" s="6"/>
    </row>
    <row r="132" spans="1:34" s="1" customFormat="1" ht="15" customHeight="1" x14ac:dyDescent="0.2">
      <c r="A132" s="437"/>
      <c r="B132" s="147" t="s">
        <v>39</v>
      </c>
      <c r="C132" s="147"/>
      <c r="D132" s="147"/>
      <c r="E132" s="147"/>
      <c r="F132" s="147"/>
      <c r="G132" s="147"/>
      <c r="H132" s="147"/>
      <c r="I132" s="166"/>
      <c r="J132" s="166"/>
      <c r="K132" s="166"/>
      <c r="L132" s="166"/>
      <c r="M132" s="166"/>
      <c r="N132" s="166"/>
      <c r="O132" s="166"/>
      <c r="P132" s="166"/>
      <c r="Q132" s="166"/>
      <c r="R132" s="166"/>
      <c r="S132" s="67" t="s">
        <v>42</v>
      </c>
      <c r="T132" s="68"/>
      <c r="U132" s="68"/>
      <c r="V132" s="68"/>
      <c r="W132" s="68"/>
      <c r="X132" s="69"/>
      <c r="Y132" s="148" t="s">
        <v>37</v>
      </c>
      <c r="Z132" s="149"/>
      <c r="AA132" s="149"/>
      <c r="AB132" s="150"/>
      <c r="AC132" s="148" t="s">
        <v>33</v>
      </c>
      <c r="AD132" s="149"/>
      <c r="AE132" s="149"/>
      <c r="AF132" s="149"/>
      <c r="AG132" s="149"/>
      <c r="AH132" s="160"/>
    </row>
    <row r="133" spans="1:34" s="1" customFormat="1" ht="15" customHeight="1" x14ac:dyDescent="0.2">
      <c r="A133" s="437"/>
      <c r="B133" s="439" t="s">
        <v>155</v>
      </c>
      <c r="C133" s="439"/>
      <c r="D133" s="439"/>
      <c r="E133" s="439"/>
      <c r="F133" s="439"/>
      <c r="G133" s="439"/>
      <c r="H133" s="439"/>
      <c r="I133" s="166"/>
      <c r="J133" s="166"/>
      <c r="K133" s="166"/>
      <c r="L133" s="166"/>
      <c r="M133" s="166"/>
      <c r="N133" s="166"/>
      <c r="O133" s="166"/>
      <c r="P133" s="166"/>
      <c r="Q133" s="166"/>
      <c r="R133" s="166"/>
      <c r="S133" s="210">
        <f>ROUND(ドローン機器内訳一覧!U559/10000,0)</f>
        <v>0</v>
      </c>
      <c r="T133" s="210"/>
      <c r="U133" s="210"/>
      <c r="V133" s="210"/>
      <c r="W133" s="210" t="s">
        <v>38</v>
      </c>
      <c r="X133" s="211"/>
      <c r="Y133" s="27" t="s">
        <v>9</v>
      </c>
      <c r="Z133" s="210">
        <v>700</v>
      </c>
      <c r="AA133" s="210"/>
      <c r="AB133" s="28" t="s">
        <v>11</v>
      </c>
      <c r="AC133" s="27" t="s">
        <v>13</v>
      </c>
      <c r="AD133" s="335">
        <f>S133*Z133</f>
        <v>0</v>
      </c>
      <c r="AE133" s="335"/>
      <c r="AF133" s="335"/>
      <c r="AG133" s="335"/>
      <c r="AH133" s="29" t="s">
        <v>11</v>
      </c>
    </row>
    <row r="134" spans="1:34" s="1" customFormat="1" ht="15" customHeight="1" thickBot="1" x14ac:dyDescent="0.25">
      <c r="A134" s="437"/>
      <c r="B134" s="123" t="s">
        <v>118</v>
      </c>
      <c r="C134" s="124"/>
      <c r="D134" s="124"/>
      <c r="E134" s="124"/>
      <c r="F134" s="124"/>
      <c r="G134" s="124"/>
      <c r="H134" s="125"/>
      <c r="I134" s="167" t="s">
        <v>167</v>
      </c>
      <c r="J134" s="167"/>
      <c r="K134" s="167"/>
      <c r="L134" s="167"/>
      <c r="M134" s="167"/>
      <c r="N134" s="167"/>
      <c r="O134" s="167"/>
      <c r="P134" s="167"/>
      <c r="Q134" s="167"/>
      <c r="R134" s="167"/>
      <c r="S134" s="171" t="s">
        <v>112</v>
      </c>
      <c r="T134" s="171"/>
      <c r="U134" s="171"/>
      <c r="V134" s="171"/>
      <c r="W134" s="171"/>
      <c r="X134" s="171"/>
      <c r="Y134" s="171"/>
      <c r="Z134" s="171"/>
      <c r="AA134" s="171"/>
      <c r="AB134" s="171"/>
      <c r="AC134" s="171"/>
      <c r="AD134" s="171"/>
      <c r="AE134" s="171"/>
      <c r="AF134" s="171"/>
      <c r="AG134" s="171"/>
      <c r="AH134" s="172"/>
    </row>
    <row r="135" spans="1:34" s="1" customFormat="1" ht="15" customHeight="1" x14ac:dyDescent="0.2">
      <c r="A135" s="437"/>
      <c r="B135" s="126"/>
      <c r="C135" s="127"/>
      <c r="D135" s="127"/>
      <c r="E135" s="127"/>
      <c r="F135" s="127"/>
      <c r="G135" s="127"/>
      <c r="H135" s="128"/>
      <c r="I135" s="167"/>
      <c r="J135" s="167"/>
      <c r="K135" s="167"/>
      <c r="L135" s="167"/>
      <c r="M135" s="167"/>
      <c r="N135" s="167"/>
      <c r="O135" s="167"/>
      <c r="P135" s="167"/>
      <c r="Q135" s="167"/>
      <c r="R135" s="168"/>
      <c r="S135" s="132" t="s">
        <v>40</v>
      </c>
      <c r="T135" s="106"/>
      <c r="U135" s="106"/>
      <c r="V135" s="106"/>
      <c r="W135" s="107"/>
      <c r="X135" s="133"/>
      <c r="Y135" s="133"/>
      <c r="Z135" s="133"/>
      <c r="AA135" s="133"/>
      <c r="AB135" s="133"/>
      <c r="AC135" s="133"/>
      <c r="AD135" s="133"/>
      <c r="AE135" s="133"/>
      <c r="AF135" s="133"/>
      <c r="AG135" s="133"/>
      <c r="AH135" s="134"/>
    </row>
    <row r="136" spans="1:34" s="1" customFormat="1" ht="15" customHeight="1" thickBot="1" x14ac:dyDescent="0.25">
      <c r="A136" s="438"/>
      <c r="B136" s="129"/>
      <c r="C136" s="130"/>
      <c r="D136" s="130"/>
      <c r="E136" s="130"/>
      <c r="F136" s="130"/>
      <c r="G136" s="130"/>
      <c r="H136" s="131"/>
      <c r="I136" s="169"/>
      <c r="J136" s="169"/>
      <c r="K136" s="169"/>
      <c r="L136" s="169"/>
      <c r="M136" s="169"/>
      <c r="N136" s="169"/>
      <c r="O136" s="169"/>
      <c r="P136" s="169"/>
      <c r="Q136" s="169"/>
      <c r="R136" s="170"/>
      <c r="S136" s="135" t="s">
        <v>1</v>
      </c>
      <c r="T136" s="136"/>
      <c r="U136" s="137"/>
      <c r="V136" s="138"/>
      <c r="W136" s="138"/>
      <c r="X136" s="138"/>
      <c r="Y136" s="138"/>
      <c r="Z136" s="138"/>
      <c r="AA136" s="138"/>
      <c r="AB136" s="138"/>
      <c r="AC136" s="138"/>
      <c r="AD136" s="138"/>
      <c r="AE136" s="138"/>
      <c r="AF136" s="138"/>
      <c r="AG136" s="138"/>
      <c r="AH136" s="139"/>
    </row>
    <row r="137" spans="1:34" s="1" customFormat="1" ht="15" customHeight="1" x14ac:dyDescent="0.2">
      <c r="A137" s="436">
        <v>25</v>
      </c>
      <c r="B137" s="381" t="s">
        <v>111</v>
      </c>
      <c r="C137" s="382"/>
      <c r="D137" s="382"/>
      <c r="E137" s="382"/>
      <c r="F137" s="382"/>
      <c r="G137" s="382"/>
      <c r="H137" s="382"/>
      <c r="I137" s="382"/>
      <c r="J137" s="382"/>
      <c r="K137" s="382"/>
      <c r="L137" s="382"/>
      <c r="M137" s="382"/>
      <c r="N137" s="382"/>
      <c r="O137" s="382"/>
      <c r="P137" s="382"/>
      <c r="Q137" s="382"/>
      <c r="R137" s="383"/>
      <c r="S137" s="151" t="s">
        <v>32</v>
      </c>
      <c r="T137" s="152"/>
      <c r="U137" s="152"/>
      <c r="V137" s="152"/>
      <c r="W137" s="153"/>
      <c r="X137" s="151" t="s">
        <v>36</v>
      </c>
      <c r="Y137" s="152"/>
      <c r="Z137" s="152"/>
      <c r="AA137" s="152"/>
      <c r="AB137" s="152"/>
      <c r="AC137" s="153"/>
      <c r="AD137" s="21"/>
      <c r="AE137" s="21"/>
      <c r="AF137" s="21"/>
      <c r="AG137" s="21"/>
      <c r="AH137" s="22"/>
    </row>
    <row r="138" spans="1:34" s="1" customFormat="1" ht="15" customHeight="1" x14ac:dyDescent="0.2">
      <c r="A138" s="437"/>
      <c r="B138" s="147" t="s">
        <v>110</v>
      </c>
      <c r="C138" s="147"/>
      <c r="D138" s="147"/>
      <c r="E138" s="147"/>
      <c r="F138" s="147"/>
      <c r="G138" s="147"/>
      <c r="H138" s="147"/>
      <c r="I138" s="166"/>
      <c r="J138" s="166"/>
      <c r="K138" s="166"/>
      <c r="L138" s="166"/>
      <c r="M138" s="166"/>
      <c r="N138" s="166"/>
      <c r="O138" s="166"/>
      <c r="P138" s="166"/>
      <c r="Q138" s="166"/>
      <c r="R138" s="166"/>
      <c r="S138" s="212" t="s">
        <v>70</v>
      </c>
      <c r="T138" s="158"/>
      <c r="U138" s="158"/>
      <c r="V138" s="158"/>
      <c r="W138" s="159"/>
      <c r="X138" s="91" t="s">
        <v>116</v>
      </c>
      <c r="Y138" s="92"/>
      <c r="Z138" s="77"/>
      <c r="AA138" s="77"/>
      <c r="AB138" s="77"/>
      <c r="AC138" s="11" t="s">
        <v>4</v>
      </c>
      <c r="AH138" s="6"/>
    </row>
    <row r="139" spans="1:34" s="1" customFormat="1" ht="15" customHeight="1" x14ac:dyDescent="0.2">
      <c r="A139" s="437"/>
      <c r="B139" s="147" t="s">
        <v>39</v>
      </c>
      <c r="C139" s="147"/>
      <c r="D139" s="147"/>
      <c r="E139" s="147"/>
      <c r="F139" s="147"/>
      <c r="G139" s="147"/>
      <c r="H139" s="147"/>
      <c r="I139" s="166"/>
      <c r="J139" s="166"/>
      <c r="K139" s="166"/>
      <c r="L139" s="166"/>
      <c r="M139" s="166"/>
      <c r="N139" s="166"/>
      <c r="O139" s="166"/>
      <c r="P139" s="166"/>
      <c r="Q139" s="166"/>
      <c r="R139" s="166"/>
      <c r="S139" s="67" t="s">
        <v>42</v>
      </c>
      <c r="T139" s="68"/>
      <c r="U139" s="68"/>
      <c r="V139" s="68"/>
      <c r="W139" s="68"/>
      <c r="X139" s="69"/>
      <c r="Y139" s="148" t="s">
        <v>37</v>
      </c>
      <c r="Z139" s="149"/>
      <c r="AA139" s="149"/>
      <c r="AB139" s="150"/>
      <c r="AC139" s="148" t="s">
        <v>33</v>
      </c>
      <c r="AD139" s="149"/>
      <c r="AE139" s="149"/>
      <c r="AF139" s="149"/>
      <c r="AG139" s="149"/>
      <c r="AH139" s="160"/>
    </row>
    <row r="140" spans="1:34" s="1" customFormat="1" ht="15" customHeight="1" x14ac:dyDescent="0.2">
      <c r="A140" s="437"/>
      <c r="B140" s="439" t="s">
        <v>155</v>
      </c>
      <c r="C140" s="439"/>
      <c r="D140" s="439"/>
      <c r="E140" s="439"/>
      <c r="F140" s="439"/>
      <c r="G140" s="439"/>
      <c r="H140" s="439"/>
      <c r="I140" s="166"/>
      <c r="J140" s="166"/>
      <c r="K140" s="166"/>
      <c r="L140" s="166"/>
      <c r="M140" s="166"/>
      <c r="N140" s="166"/>
      <c r="O140" s="166"/>
      <c r="P140" s="166"/>
      <c r="Q140" s="166"/>
      <c r="R140" s="166"/>
      <c r="S140" s="210">
        <f>ROUND(ドローン機器内訳一覧!U582/10000,0)</f>
        <v>0</v>
      </c>
      <c r="T140" s="210"/>
      <c r="U140" s="210"/>
      <c r="V140" s="210"/>
      <c r="W140" s="210" t="s">
        <v>38</v>
      </c>
      <c r="X140" s="211"/>
      <c r="Y140" s="27" t="s">
        <v>9</v>
      </c>
      <c r="Z140" s="210">
        <v>700</v>
      </c>
      <c r="AA140" s="210"/>
      <c r="AB140" s="28" t="s">
        <v>11</v>
      </c>
      <c r="AC140" s="27" t="s">
        <v>13</v>
      </c>
      <c r="AD140" s="335">
        <f>S140*Z140</f>
        <v>0</v>
      </c>
      <c r="AE140" s="335"/>
      <c r="AF140" s="335"/>
      <c r="AG140" s="335"/>
      <c r="AH140" s="29" t="s">
        <v>11</v>
      </c>
    </row>
    <row r="141" spans="1:34" s="1" customFormat="1" ht="15" customHeight="1" thickBot="1" x14ac:dyDescent="0.25">
      <c r="A141" s="437"/>
      <c r="B141" s="123" t="s">
        <v>118</v>
      </c>
      <c r="C141" s="124"/>
      <c r="D141" s="124"/>
      <c r="E141" s="124"/>
      <c r="F141" s="124"/>
      <c r="G141" s="124"/>
      <c r="H141" s="125"/>
      <c r="I141" s="167" t="s">
        <v>167</v>
      </c>
      <c r="J141" s="167"/>
      <c r="K141" s="167"/>
      <c r="L141" s="167"/>
      <c r="M141" s="167"/>
      <c r="N141" s="167"/>
      <c r="O141" s="167"/>
      <c r="P141" s="167"/>
      <c r="Q141" s="167"/>
      <c r="R141" s="167"/>
      <c r="S141" s="171" t="s">
        <v>112</v>
      </c>
      <c r="T141" s="171"/>
      <c r="U141" s="171"/>
      <c r="V141" s="171"/>
      <c r="W141" s="171"/>
      <c r="X141" s="171"/>
      <c r="Y141" s="171"/>
      <c r="Z141" s="171"/>
      <c r="AA141" s="171"/>
      <c r="AB141" s="171"/>
      <c r="AC141" s="171"/>
      <c r="AD141" s="171"/>
      <c r="AE141" s="171"/>
      <c r="AF141" s="171"/>
      <c r="AG141" s="171"/>
      <c r="AH141" s="172"/>
    </row>
    <row r="142" spans="1:34" s="1" customFormat="1" ht="15" customHeight="1" x14ac:dyDescent="0.2">
      <c r="A142" s="437"/>
      <c r="B142" s="126"/>
      <c r="C142" s="127"/>
      <c r="D142" s="127"/>
      <c r="E142" s="127"/>
      <c r="F142" s="127"/>
      <c r="G142" s="127"/>
      <c r="H142" s="128"/>
      <c r="I142" s="167"/>
      <c r="J142" s="167"/>
      <c r="K142" s="167"/>
      <c r="L142" s="167"/>
      <c r="M142" s="167"/>
      <c r="N142" s="167"/>
      <c r="O142" s="167"/>
      <c r="P142" s="167"/>
      <c r="Q142" s="167"/>
      <c r="R142" s="168"/>
      <c r="S142" s="132" t="s">
        <v>40</v>
      </c>
      <c r="T142" s="106"/>
      <c r="U142" s="106"/>
      <c r="V142" s="106"/>
      <c r="W142" s="107"/>
      <c r="X142" s="133"/>
      <c r="Y142" s="133"/>
      <c r="Z142" s="133"/>
      <c r="AA142" s="133"/>
      <c r="AB142" s="133"/>
      <c r="AC142" s="133"/>
      <c r="AD142" s="133"/>
      <c r="AE142" s="133"/>
      <c r="AF142" s="133"/>
      <c r="AG142" s="133"/>
      <c r="AH142" s="134"/>
    </row>
    <row r="143" spans="1:34" s="1" customFormat="1" ht="15" customHeight="1" thickBot="1" x14ac:dyDescent="0.25">
      <c r="A143" s="438"/>
      <c r="B143" s="129"/>
      <c r="C143" s="130"/>
      <c r="D143" s="130"/>
      <c r="E143" s="130"/>
      <c r="F143" s="130"/>
      <c r="G143" s="130"/>
      <c r="H143" s="131"/>
      <c r="I143" s="169"/>
      <c r="J143" s="169"/>
      <c r="K143" s="169"/>
      <c r="L143" s="169"/>
      <c r="M143" s="169"/>
      <c r="N143" s="169"/>
      <c r="O143" s="169"/>
      <c r="P143" s="169"/>
      <c r="Q143" s="169"/>
      <c r="R143" s="170"/>
      <c r="S143" s="135" t="s">
        <v>1</v>
      </c>
      <c r="T143" s="136"/>
      <c r="U143" s="137"/>
      <c r="V143" s="138"/>
      <c r="W143" s="138"/>
      <c r="X143" s="138"/>
      <c r="Y143" s="138"/>
      <c r="Z143" s="138"/>
      <c r="AA143" s="138"/>
      <c r="AB143" s="138"/>
      <c r="AC143" s="138"/>
      <c r="AD143" s="138"/>
      <c r="AE143" s="138"/>
      <c r="AF143" s="138"/>
      <c r="AG143" s="138"/>
      <c r="AH143" s="139"/>
    </row>
    <row r="144" spans="1:34" s="1" customFormat="1" ht="15" customHeight="1" x14ac:dyDescent="0.2">
      <c r="A144" s="436">
        <v>26</v>
      </c>
      <c r="B144" s="381" t="s">
        <v>111</v>
      </c>
      <c r="C144" s="382"/>
      <c r="D144" s="382"/>
      <c r="E144" s="382"/>
      <c r="F144" s="382"/>
      <c r="G144" s="382"/>
      <c r="H144" s="382"/>
      <c r="I144" s="382"/>
      <c r="J144" s="382"/>
      <c r="K144" s="382"/>
      <c r="L144" s="382"/>
      <c r="M144" s="382"/>
      <c r="N144" s="382"/>
      <c r="O144" s="382"/>
      <c r="P144" s="382"/>
      <c r="Q144" s="382"/>
      <c r="R144" s="383"/>
      <c r="S144" s="151" t="s">
        <v>32</v>
      </c>
      <c r="T144" s="152"/>
      <c r="U144" s="152"/>
      <c r="V144" s="152"/>
      <c r="W144" s="153"/>
      <c r="X144" s="151" t="s">
        <v>36</v>
      </c>
      <c r="Y144" s="152"/>
      <c r="Z144" s="152"/>
      <c r="AA144" s="152"/>
      <c r="AB144" s="152"/>
      <c r="AC144" s="153"/>
      <c r="AD144" s="21"/>
      <c r="AE144" s="21"/>
      <c r="AF144" s="21"/>
      <c r="AG144" s="21"/>
      <c r="AH144" s="22"/>
    </row>
    <row r="145" spans="1:34" s="1" customFormat="1" ht="15" customHeight="1" x14ac:dyDescent="0.2">
      <c r="A145" s="437"/>
      <c r="B145" s="147" t="s">
        <v>110</v>
      </c>
      <c r="C145" s="147"/>
      <c r="D145" s="147"/>
      <c r="E145" s="147"/>
      <c r="F145" s="147"/>
      <c r="G145" s="147"/>
      <c r="H145" s="147"/>
      <c r="I145" s="166"/>
      <c r="J145" s="166"/>
      <c r="K145" s="166"/>
      <c r="L145" s="166"/>
      <c r="M145" s="166"/>
      <c r="N145" s="166"/>
      <c r="O145" s="166"/>
      <c r="P145" s="166"/>
      <c r="Q145" s="166"/>
      <c r="R145" s="166"/>
      <c r="S145" s="212" t="s">
        <v>70</v>
      </c>
      <c r="T145" s="158"/>
      <c r="U145" s="158"/>
      <c r="V145" s="158"/>
      <c r="W145" s="159"/>
      <c r="X145" s="91" t="s">
        <v>116</v>
      </c>
      <c r="Y145" s="92"/>
      <c r="Z145" s="77"/>
      <c r="AA145" s="77"/>
      <c r="AB145" s="77"/>
      <c r="AC145" s="11" t="s">
        <v>4</v>
      </c>
      <c r="AH145" s="6"/>
    </row>
    <row r="146" spans="1:34" s="1" customFormat="1" ht="15" customHeight="1" x14ac:dyDescent="0.2">
      <c r="A146" s="437"/>
      <c r="B146" s="147" t="s">
        <v>39</v>
      </c>
      <c r="C146" s="147"/>
      <c r="D146" s="147"/>
      <c r="E146" s="147"/>
      <c r="F146" s="147"/>
      <c r="G146" s="147"/>
      <c r="H146" s="147"/>
      <c r="I146" s="166"/>
      <c r="J146" s="166"/>
      <c r="K146" s="166"/>
      <c r="L146" s="166"/>
      <c r="M146" s="166"/>
      <c r="N146" s="166"/>
      <c r="O146" s="166"/>
      <c r="P146" s="166"/>
      <c r="Q146" s="166"/>
      <c r="R146" s="166"/>
      <c r="S146" s="67" t="s">
        <v>42</v>
      </c>
      <c r="T146" s="68"/>
      <c r="U146" s="68"/>
      <c r="V146" s="68"/>
      <c r="W146" s="68"/>
      <c r="X146" s="69"/>
      <c r="Y146" s="148" t="s">
        <v>37</v>
      </c>
      <c r="Z146" s="149"/>
      <c r="AA146" s="149"/>
      <c r="AB146" s="150"/>
      <c r="AC146" s="148" t="s">
        <v>33</v>
      </c>
      <c r="AD146" s="149"/>
      <c r="AE146" s="149"/>
      <c r="AF146" s="149"/>
      <c r="AG146" s="149"/>
      <c r="AH146" s="160"/>
    </row>
    <row r="147" spans="1:34" s="1" customFormat="1" ht="15" customHeight="1" x14ac:dyDescent="0.2">
      <c r="A147" s="437"/>
      <c r="B147" s="439" t="s">
        <v>155</v>
      </c>
      <c r="C147" s="439"/>
      <c r="D147" s="439"/>
      <c r="E147" s="439"/>
      <c r="F147" s="439"/>
      <c r="G147" s="439"/>
      <c r="H147" s="439"/>
      <c r="I147" s="166"/>
      <c r="J147" s="166"/>
      <c r="K147" s="166"/>
      <c r="L147" s="166"/>
      <c r="M147" s="166"/>
      <c r="N147" s="166"/>
      <c r="O147" s="166"/>
      <c r="P147" s="166"/>
      <c r="Q147" s="166"/>
      <c r="R147" s="166"/>
      <c r="S147" s="210">
        <f>ROUND(ドローン機器内訳一覧!U605/10000,0)</f>
        <v>0</v>
      </c>
      <c r="T147" s="210"/>
      <c r="U147" s="210"/>
      <c r="V147" s="210"/>
      <c r="W147" s="210" t="s">
        <v>38</v>
      </c>
      <c r="X147" s="211"/>
      <c r="Y147" s="27" t="s">
        <v>9</v>
      </c>
      <c r="Z147" s="210">
        <v>700</v>
      </c>
      <c r="AA147" s="210"/>
      <c r="AB147" s="28" t="s">
        <v>11</v>
      </c>
      <c r="AC147" s="27" t="s">
        <v>13</v>
      </c>
      <c r="AD147" s="335">
        <f>S147*Z147</f>
        <v>0</v>
      </c>
      <c r="AE147" s="335"/>
      <c r="AF147" s="335"/>
      <c r="AG147" s="335"/>
      <c r="AH147" s="29" t="s">
        <v>11</v>
      </c>
    </row>
    <row r="148" spans="1:34" s="1" customFormat="1" ht="15" customHeight="1" thickBot="1" x14ac:dyDescent="0.25">
      <c r="A148" s="437"/>
      <c r="B148" s="123" t="s">
        <v>118</v>
      </c>
      <c r="C148" s="124"/>
      <c r="D148" s="124"/>
      <c r="E148" s="124"/>
      <c r="F148" s="124"/>
      <c r="G148" s="124"/>
      <c r="H148" s="125"/>
      <c r="I148" s="167" t="s">
        <v>167</v>
      </c>
      <c r="J148" s="167"/>
      <c r="K148" s="167"/>
      <c r="L148" s="167"/>
      <c r="M148" s="167"/>
      <c r="N148" s="167"/>
      <c r="O148" s="167"/>
      <c r="P148" s="167"/>
      <c r="Q148" s="167"/>
      <c r="R148" s="167"/>
      <c r="S148" s="171" t="s">
        <v>112</v>
      </c>
      <c r="T148" s="171"/>
      <c r="U148" s="171"/>
      <c r="V148" s="171"/>
      <c r="W148" s="171"/>
      <c r="X148" s="171"/>
      <c r="Y148" s="171"/>
      <c r="Z148" s="171"/>
      <c r="AA148" s="171"/>
      <c r="AB148" s="171"/>
      <c r="AC148" s="171"/>
      <c r="AD148" s="171"/>
      <c r="AE148" s="171"/>
      <c r="AF148" s="171"/>
      <c r="AG148" s="171"/>
      <c r="AH148" s="172"/>
    </row>
    <row r="149" spans="1:34" s="1" customFormat="1" ht="15" customHeight="1" x14ac:dyDescent="0.2">
      <c r="A149" s="437"/>
      <c r="B149" s="126"/>
      <c r="C149" s="127"/>
      <c r="D149" s="127"/>
      <c r="E149" s="127"/>
      <c r="F149" s="127"/>
      <c r="G149" s="127"/>
      <c r="H149" s="128"/>
      <c r="I149" s="167"/>
      <c r="J149" s="167"/>
      <c r="K149" s="167"/>
      <c r="L149" s="167"/>
      <c r="M149" s="167"/>
      <c r="N149" s="167"/>
      <c r="O149" s="167"/>
      <c r="P149" s="167"/>
      <c r="Q149" s="167"/>
      <c r="R149" s="168"/>
      <c r="S149" s="132" t="s">
        <v>40</v>
      </c>
      <c r="T149" s="106"/>
      <c r="U149" s="106"/>
      <c r="V149" s="106"/>
      <c r="W149" s="107"/>
      <c r="X149" s="133"/>
      <c r="Y149" s="133"/>
      <c r="Z149" s="133"/>
      <c r="AA149" s="133"/>
      <c r="AB149" s="133"/>
      <c r="AC149" s="133"/>
      <c r="AD149" s="133"/>
      <c r="AE149" s="133"/>
      <c r="AF149" s="133"/>
      <c r="AG149" s="133"/>
      <c r="AH149" s="134"/>
    </row>
    <row r="150" spans="1:34" s="1" customFormat="1" ht="15" customHeight="1" thickBot="1" x14ac:dyDescent="0.25">
      <c r="A150" s="438"/>
      <c r="B150" s="129"/>
      <c r="C150" s="130"/>
      <c r="D150" s="130"/>
      <c r="E150" s="130"/>
      <c r="F150" s="130"/>
      <c r="G150" s="130"/>
      <c r="H150" s="131"/>
      <c r="I150" s="169"/>
      <c r="J150" s="169"/>
      <c r="K150" s="169"/>
      <c r="L150" s="169"/>
      <c r="M150" s="169"/>
      <c r="N150" s="169"/>
      <c r="O150" s="169"/>
      <c r="P150" s="169"/>
      <c r="Q150" s="169"/>
      <c r="R150" s="170"/>
      <c r="S150" s="135" t="s">
        <v>1</v>
      </c>
      <c r="T150" s="136"/>
      <c r="U150" s="137"/>
      <c r="V150" s="138"/>
      <c r="W150" s="138"/>
      <c r="X150" s="138"/>
      <c r="Y150" s="138"/>
      <c r="Z150" s="138"/>
      <c r="AA150" s="138"/>
      <c r="AB150" s="138"/>
      <c r="AC150" s="138"/>
      <c r="AD150" s="138"/>
      <c r="AE150" s="138"/>
      <c r="AF150" s="138"/>
      <c r="AG150" s="138"/>
      <c r="AH150" s="139"/>
    </row>
    <row r="151" spans="1:34" s="1" customFormat="1" ht="15" customHeight="1" x14ac:dyDescent="0.2">
      <c r="A151" s="436">
        <v>27</v>
      </c>
      <c r="B151" s="381" t="s">
        <v>111</v>
      </c>
      <c r="C151" s="382"/>
      <c r="D151" s="382"/>
      <c r="E151" s="382"/>
      <c r="F151" s="382"/>
      <c r="G151" s="382"/>
      <c r="H151" s="382"/>
      <c r="I151" s="382"/>
      <c r="J151" s="382"/>
      <c r="K151" s="382"/>
      <c r="L151" s="382"/>
      <c r="M151" s="382"/>
      <c r="N151" s="382"/>
      <c r="O151" s="382"/>
      <c r="P151" s="382"/>
      <c r="Q151" s="382"/>
      <c r="R151" s="383"/>
      <c r="S151" s="151" t="s">
        <v>32</v>
      </c>
      <c r="T151" s="152"/>
      <c r="U151" s="152"/>
      <c r="V151" s="152"/>
      <c r="W151" s="153"/>
      <c r="X151" s="151" t="s">
        <v>36</v>
      </c>
      <c r="Y151" s="152"/>
      <c r="Z151" s="152"/>
      <c r="AA151" s="152"/>
      <c r="AB151" s="152"/>
      <c r="AC151" s="153"/>
      <c r="AD151" s="21"/>
      <c r="AE151" s="21"/>
      <c r="AF151" s="21"/>
      <c r="AG151" s="21"/>
      <c r="AH151" s="22"/>
    </row>
    <row r="152" spans="1:34" s="1" customFormat="1" ht="15" customHeight="1" x14ac:dyDescent="0.2">
      <c r="A152" s="437"/>
      <c r="B152" s="147" t="s">
        <v>110</v>
      </c>
      <c r="C152" s="147"/>
      <c r="D152" s="147"/>
      <c r="E152" s="147"/>
      <c r="F152" s="147"/>
      <c r="G152" s="147"/>
      <c r="H152" s="147"/>
      <c r="I152" s="166"/>
      <c r="J152" s="166"/>
      <c r="K152" s="166"/>
      <c r="L152" s="166"/>
      <c r="M152" s="166"/>
      <c r="N152" s="166"/>
      <c r="O152" s="166"/>
      <c r="P152" s="166"/>
      <c r="Q152" s="166"/>
      <c r="R152" s="166"/>
      <c r="S152" s="212" t="s">
        <v>70</v>
      </c>
      <c r="T152" s="158"/>
      <c r="U152" s="158"/>
      <c r="V152" s="158"/>
      <c r="W152" s="159"/>
      <c r="X152" s="91" t="s">
        <v>116</v>
      </c>
      <c r="Y152" s="92"/>
      <c r="Z152" s="77"/>
      <c r="AA152" s="77"/>
      <c r="AB152" s="77"/>
      <c r="AC152" s="11" t="s">
        <v>4</v>
      </c>
      <c r="AH152" s="6"/>
    </row>
    <row r="153" spans="1:34" s="1" customFormat="1" ht="15" customHeight="1" x14ac:dyDescent="0.2">
      <c r="A153" s="437"/>
      <c r="B153" s="147" t="s">
        <v>39</v>
      </c>
      <c r="C153" s="147"/>
      <c r="D153" s="147"/>
      <c r="E153" s="147"/>
      <c r="F153" s="147"/>
      <c r="G153" s="147"/>
      <c r="H153" s="147"/>
      <c r="I153" s="166"/>
      <c r="J153" s="166"/>
      <c r="K153" s="166"/>
      <c r="L153" s="166"/>
      <c r="M153" s="166"/>
      <c r="N153" s="166"/>
      <c r="O153" s="166"/>
      <c r="P153" s="166"/>
      <c r="Q153" s="166"/>
      <c r="R153" s="166"/>
      <c r="S153" s="67" t="s">
        <v>42</v>
      </c>
      <c r="T153" s="68"/>
      <c r="U153" s="68"/>
      <c r="V153" s="68"/>
      <c r="W153" s="68"/>
      <c r="X153" s="69"/>
      <c r="Y153" s="148" t="s">
        <v>37</v>
      </c>
      <c r="Z153" s="149"/>
      <c r="AA153" s="149"/>
      <c r="AB153" s="150"/>
      <c r="AC153" s="148" t="s">
        <v>33</v>
      </c>
      <c r="AD153" s="149"/>
      <c r="AE153" s="149"/>
      <c r="AF153" s="149"/>
      <c r="AG153" s="149"/>
      <c r="AH153" s="160"/>
    </row>
    <row r="154" spans="1:34" s="1" customFormat="1" ht="15" customHeight="1" x14ac:dyDescent="0.2">
      <c r="A154" s="437"/>
      <c r="B154" s="439" t="s">
        <v>155</v>
      </c>
      <c r="C154" s="439"/>
      <c r="D154" s="439"/>
      <c r="E154" s="439"/>
      <c r="F154" s="439"/>
      <c r="G154" s="439"/>
      <c r="H154" s="439"/>
      <c r="I154" s="166"/>
      <c r="J154" s="166"/>
      <c r="K154" s="166"/>
      <c r="L154" s="166"/>
      <c r="M154" s="166"/>
      <c r="N154" s="166"/>
      <c r="O154" s="166"/>
      <c r="P154" s="166"/>
      <c r="Q154" s="166"/>
      <c r="R154" s="166"/>
      <c r="S154" s="210">
        <f>ROUND(ドローン機器内訳一覧!U628/10000,0)</f>
        <v>0</v>
      </c>
      <c r="T154" s="210"/>
      <c r="U154" s="210"/>
      <c r="V154" s="210"/>
      <c r="W154" s="210" t="s">
        <v>38</v>
      </c>
      <c r="X154" s="211"/>
      <c r="Y154" s="27" t="s">
        <v>9</v>
      </c>
      <c r="Z154" s="210">
        <v>700</v>
      </c>
      <c r="AA154" s="210"/>
      <c r="AB154" s="28" t="s">
        <v>11</v>
      </c>
      <c r="AC154" s="27" t="s">
        <v>13</v>
      </c>
      <c r="AD154" s="335">
        <f>S154*Z154</f>
        <v>0</v>
      </c>
      <c r="AE154" s="335"/>
      <c r="AF154" s="335"/>
      <c r="AG154" s="335"/>
      <c r="AH154" s="29" t="s">
        <v>11</v>
      </c>
    </row>
    <row r="155" spans="1:34" s="1" customFormat="1" ht="15" customHeight="1" thickBot="1" x14ac:dyDescent="0.25">
      <c r="A155" s="437"/>
      <c r="B155" s="123" t="s">
        <v>118</v>
      </c>
      <c r="C155" s="124"/>
      <c r="D155" s="124"/>
      <c r="E155" s="124"/>
      <c r="F155" s="124"/>
      <c r="G155" s="124"/>
      <c r="H155" s="125"/>
      <c r="I155" s="167" t="s">
        <v>167</v>
      </c>
      <c r="J155" s="167"/>
      <c r="K155" s="167"/>
      <c r="L155" s="167"/>
      <c r="M155" s="167"/>
      <c r="N155" s="167"/>
      <c r="O155" s="167"/>
      <c r="P155" s="167"/>
      <c r="Q155" s="167"/>
      <c r="R155" s="167"/>
      <c r="S155" s="171" t="s">
        <v>112</v>
      </c>
      <c r="T155" s="171"/>
      <c r="U155" s="171"/>
      <c r="V155" s="171"/>
      <c r="W155" s="171"/>
      <c r="X155" s="171"/>
      <c r="Y155" s="171"/>
      <c r="Z155" s="171"/>
      <c r="AA155" s="171"/>
      <c r="AB155" s="171"/>
      <c r="AC155" s="171"/>
      <c r="AD155" s="171"/>
      <c r="AE155" s="171"/>
      <c r="AF155" s="171"/>
      <c r="AG155" s="171"/>
      <c r="AH155" s="172"/>
    </row>
    <row r="156" spans="1:34" s="1" customFormat="1" ht="15" customHeight="1" x14ac:dyDescent="0.2">
      <c r="A156" s="437"/>
      <c r="B156" s="126"/>
      <c r="C156" s="127"/>
      <c r="D156" s="127"/>
      <c r="E156" s="127"/>
      <c r="F156" s="127"/>
      <c r="G156" s="127"/>
      <c r="H156" s="128"/>
      <c r="I156" s="167"/>
      <c r="J156" s="167"/>
      <c r="K156" s="167"/>
      <c r="L156" s="167"/>
      <c r="M156" s="167"/>
      <c r="N156" s="167"/>
      <c r="O156" s="167"/>
      <c r="P156" s="167"/>
      <c r="Q156" s="167"/>
      <c r="R156" s="168"/>
      <c r="S156" s="132" t="s">
        <v>40</v>
      </c>
      <c r="T156" s="106"/>
      <c r="U156" s="106"/>
      <c r="V156" s="106"/>
      <c r="W156" s="107"/>
      <c r="X156" s="133"/>
      <c r="Y156" s="133"/>
      <c r="Z156" s="133"/>
      <c r="AA156" s="133"/>
      <c r="AB156" s="133"/>
      <c r="AC156" s="133"/>
      <c r="AD156" s="133"/>
      <c r="AE156" s="133"/>
      <c r="AF156" s="133"/>
      <c r="AG156" s="133"/>
      <c r="AH156" s="134"/>
    </row>
    <row r="157" spans="1:34" s="1" customFormat="1" ht="15" customHeight="1" thickBot="1" x14ac:dyDescent="0.25">
      <c r="A157" s="438"/>
      <c r="B157" s="129"/>
      <c r="C157" s="130"/>
      <c r="D157" s="130"/>
      <c r="E157" s="130"/>
      <c r="F157" s="130"/>
      <c r="G157" s="130"/>
      <c r="H157" s="131"/>
      <c r="I157" s="169"/>
      <c r="J157" s="169"/>
      <c r="K157" s="169"/>
      <c r="L157" s="169"/>
      <c r="M157" s="169"/>
      <c r="N157" s="169"/>
      <c r="O157" s="169"/>
      <c r="P157" s="169"/>
      <c r="Q157" s="169"/>
      <c r="R157" s="170"/>
      <c r="S157" s="135" t="s">
        <v>1</v>
      </c>
      <c r="T157" s="136"/>
      <c r="U157" s="137"/>
      <c r="V157" s="138"/>
      <c r="W157" s="138"/>
      <c r="X157" s="138"/>
      <c r="Y157" s="138"/>
      <c r="Z157" s="138"/>
      <c r="AA157" s="138"/>
      <c r="AB157" s="138"/>
      <c r="AC157" s="138"/>
      <c r="AD157" s="138"/>
      <c r="AE157" s="138"/>
      <c r="AF157" s="138"/>
      <c r="AG157" s="138"/>
      <c r="AH157" s="139"/>
    </row>
    <row r="158" spans="1:34" s="1" customFormat="1" ht="15" customHeight="1" x14ac:dyDescent="0.2">
      <c r="A158" s="436">
        <v>28</v>
      </c>
      <c r="B158" s="381" t="s">
        <v>111</v>
      </c>
      <c r="C158" s="382"/>
      <c r="D158" s="382"/>
      <c r="E158" s="382"/>
      <c r="F158" s="382"/>
      <c r="G158" s="382"/>
      <c r="H158" s="382"/>
      <c r="I158" s="382"/>
      <c r="J158" s="382"/>
      <c r="K158" s="382"/>
      <c r="L158" s="382"/>
      <c r="M158" s="382"/>
      <c r="N158" s="382"/>
      <c r="O158" s="382"/>
      <c r="P158" s="382"/>
      <c r="Q158" s="382"/>
      <c r="R158" s="383"/>
      <c r="S158" s="151" t="s">
        <v>32</v>
      </c>
      <c r="T158" s="152"/>
      <c r="U158" s="152"/>
      <c r="V158" s="152"/>
      <c r="W158" s="153"/>
      <c r="X158" s="151" t="s">
        <v>36</v>
      </c>
      <c r="Y158" s="152"/>
      <c r="Z158" s="152"/>
      <c r="AA158" s="152"/>
      <c r="AB158" s="152"/>
      <c r="AC158" s="153"/>
      <c r="AD158" s="21"/>
      <c r="AE158" s="21"/>
      <c r="AF158" s="21"/>
      <c r="AG158" s="21"/>
      <c r="AH158" s="22"/>
    </row>
    <row r="159" spans="1:34" s="1" customFormat="1" ht="15" customHeight="1" x14ac:dyDescent="0.2">
      <c r="A159" s="437"/>
      <c r="B159" s="147" t="s">
        <v>110</v>
      </c>
      <c r="C159" s="147"/>
      <c r="D159" s="147"/>
      <c r="E159" s="147"/>
      <c r="F159" s="147"/>
      <c r="G159" s="147"/>
      <c r="H159" s="147"/>
      <c r="I159" s="166"/>
      <c r="J159" s="166"/>
      <c r="K159" s="166"/>
      <c r="L159" s="166"/>
      <c r="M159" s="166"/>
      <c r="N159" s="166"/>
      <c r="O159" s="166"/>
      <c r="P159" s="166"/>
      <c r="Q159" s="166"/>
      <c r="R159" s="166"/>
      <c r="S159" s="212" t="s">
        <v>70</v>
      </c>
      <c r="T159" s="158"/>
      <c r="U159" s="158"/>
      <c r="V159" s="158"/>
      <c r="W159" s="159"/>
      <c r="X159" s="91" t="s">
        <v>116</v>
      </c>
      <c r="Y159" s="92"/>
      <c r="Z159" s="77"/>
      <c r="AA159" s="77"/>
      <c r="AB159" s="77"/>
      <c r="AC159" s="11" t="s">
        <v>4</v>
      </c>
      <c r="AH159" s="6"/>
    </row>
    <row r="160" spans="1:34" s="1" customFormat="1" ht="15" customHeight="1" x14ac:dyDescent="0.2">
      <c r="A160" s="437"/>
      <c r="B160" s="147" t="s">
        <v>39</v>
      </c>
      <c r="C160" s="147"/>
      <c r="D160" s="147"/>
      <c r="E160" s="147"/>
      <c r="F160" s="147"/>
      <c r="G160" s="147"/>
      <c r="H160" s="147"/>
      <c r="I160" s="166"/>
      <c r="J160" s="166"/>
      <c r="K160" s="166"/>
      <c r="L160" s="166"/>
      <c r="M160" s="166"/>
      <c r="N160" s="166"/>
      <c r="O160" s="166"/>
      <c r="P160" s="166"/>
      <c r="Q160" s="166"/>
      <c r="R160" s="166"/>
      <c r="S160" s="67" t="s">
        <v>42</v>
      </c>
      <c r="T160" s="68"/>
      <c r="U160" s="68"/>
      <c r="V160" s="68"/>
      <c r="W160" s="68"/>
      <c r="X160" s="69"/>
      <c r="Y160" s="148" t="s">
        <v>37</v>
      </c>
      <c r="Z160" s="149"/>
      <c r="AA160" s="149"/>
      <c r="AB160" s="150"/>
      <c r="AC160" s="148" t="s">
        <v>33</v>
      </c>
      <c r="AD160" s="149"/>
      <c r="AE160" s="149"/>
      <c r="AF160" s="149"/>
      <c r="AG160" s="149"/>
      <c r="AH160" s="160"/>
    </row>
    <row r="161" spans="1:34" s="1" customFormat="1" ht="15" customHeight="1" x14ac:dyDescent="0.2">
      <c r="A161" s="437"/>
      <c r="B161" s="439" t="s">
        <v>155</v>
      </c>
      <c r="C161" s="439"/>
      <c r="D161" s="439"/>
      <c r="E161" s="439"/>
      <c r="F161" s="439"/>
      <c r="G161" s="439"/>
      <c r="H161" s="439"/>
      <c r="I161" s="166"/>
      <c r="J161" s="166"/>
      <c r="K161" s="166"/>
      <c r="L161" s="166"/>
      <c r="M161" s="166"/>
      <c r="N161" s="166"/>
      <c r="O161" s="166"/>
      <c r="P161" s="166"/>
      <c r="Q161" s="166"/>
      <c r="R161" s="166"/>
      <c r="S161" s="210">
        <f>ROUND(ドローン機器内訳一覧!U651/10000,0)</f>
        <v>0</v>
      </c>
      <c r="T161" s="210"/>
      <c r="U161" s="210"/>
      <c r="V161" s="210"/>
      <c r="W161" s="210" t="s">
        <v>38</v>
      </c>
      <c r="X161" s="211"/>
      <c r="Y161" s="27" t="s">
        <v>9</v>
      </c>
      <c r="Z161" s="210">
        <v>700</v>
      </c>
      <c r="AA161" s="210"/>
      <c r="AB161" s="28" t="s">
        <v>11</v>
      </c>
      <c r="AC161" s="27" t="s">
        <v>13</v>
      </c>
      <c r="AD161" s="335">
        <f>S161*Z161</f>
        <v>0</v>
      </c>
      <c r="AE161" s="335"/>
      <c r="AF161" s="335"/>
      <c r="AG161" s="335"/>
      <c r="AH161" s="29" t="s">
        <v>11</v>
      </c>
    </row>
    <row r="162" spans="1:34" s="1" customFormat="1" ht="15" customHeight="1" thickBot="1" x14ac:dyDescent="0.25">
      <c r="A162" s="437"/>
      <c r="B162" s="123" t="s">
        <v>118</v>
      </c>
      <c r="C162" s="124"/>
      <c r="D162" s="124"/>
      <c r="E162" s="124"/>
      <c r="F162" s="124"/>
      <c r="G162" s="124"/>
      <c r="H162" s="125"/>
      <c r="I162" s="167" t="s">
        <v>167</v>
      </c>
      <c r="J162" s="167"/>
      <c r="K162" s="167"/>
      <c r="L162" s="167"/>
      <c r="M162" s="167"/>
      <c r="N162" s="167"/>
      <c r="O162" s="167"/>
      <c r="P162" s="167"/>
      <c r="Q162" s="167"/>
      <c r="R162" s="167"/>
      <c r="S162" s="171" t="s">
        <v>112</v>
      </c>
      <c r="T162" s="171"/>
      <c r="U162" s="171"/>
      <c r="V162" s="171"/>
      <c r="W162" s="171"/>
      <c r="X162" s="171"/>
      <c r="Y162" s="171"/>
      <c r="Z162" s="171"/>
      <c r="AA162" s="171"/>
      <c r="AB162" s="171"/>
      <c r="AC162" s="171"/>
      <c r="AD162" s="171"/>
      <c r="AE162" s="171"/>
      <c r="AF162" s="171"/>
      <c r="AG162" s="171"/>
      <c r="AH162" s="172"/>
    </row>
    <row r="163" spans="1:34" s="1" customFormat="1" ht="15" customHeight="1" x14ac:dyDescent="0.2">
      <c r="A163" s="437"/>
      <c r="B163" s="126"/>
      <c r="C163" s="127"/>
      <c r="D163" s="127"/>
      <c r="E163" s="127"/>
      <c r="F163" s="127"/>
      <c r="G163" s="127"/>
      <c r="H163" s="128"/>
      <c r="I163" s="167"/>
      <c r="J163" s="167"/>
      <c r="K163" s="167"/>
      <c r="L163" s="167"/>
      <c r="M163" s="167"/>
      <c r="N163" s="167"/>
      <c r="O163" s="167"/>
      <c r="P163" s="167"/>
      <c r="Q163" s="167"/>
      <c r="R163" s="168"/>
      <c r="S163" s="132" t="s">
        <v>40</v>
      </c>
      <c r="T163" s="106"/>
      <c r="U163" s="106"/>
      <c r="V163" s="106"/>
      <c r="W163" s="107"/>
      <c r="X163" s="133"/>
      <c r="Y163" s="133"/>
      <c r="Z163" s="133"/>
      <c r="AA163" s="133"/>
      <c r="AB163" s="133"/>
      <c r="AC163" s="133"/>
      <c r="AD163" s="133"/>
      <c r="AE163" s="133"/>
      <c r="AF163" s="133"/>
      <c r="AG163" s="133"/>
      <c r="AH163" s="134"/>
    </row>
    <row r="164" spans="1:34" s="1" customFormat="1" ht="15" customHeight="1" thickBot="1" x14ac:dyDescent="0.25">
      <c r="A164" s="438"/>
      <c r="B164" s="129"/>
      <c r="C164" s="130"/>
      <c r="D164" s="130"/>
      <c r="E164" s="130"/>
      <c r="F164" s="130"/>
      <c r="G164" s="130"/>
      <c r="H164" s="131"/>
      <c r="I164" s="169"/>
      <c r="J164" s="169"/>
      <c r="K164" s="169"/>
      <c r="L164" s="169"/>
      <c r="M164" s="169"/>
      <c r="N164" s="169"/>
      <c r="O164" s="169"/>
      <c r="P164" s="169"/>
      <c r="Q164" s="169"/>
      <c r="R164" s="170"/>
      <c r="S164" s="135" t="s">
        <v>1</v>
      </c>
      <c r="T164" s="136"/>
      <c r="U164" s="137"/>
      <c r="V164" s="138"/>
      <c r="W164" s="138"/>
      <c r="X164" s="138"/>
      <c r="Y164" s="138"/>
      <c r="Z164" s="138"/>
      <c r="AA164" s="138"/>
      <c r="AB164" s="138"/>
      <c r="AC164" s="138"/>
      <c r="AD164" s="138"/>
      <c r="AE164" s="138"/>
      <c r="AF164" s="138"/>
      <c r="AG164" s="138"/>
      <c r="AH164" s="139"/>
    </row>
    <row r="165" spans="1:34" s="1" customFormat="1" ht="15" customHeight="1" x14ac:dyDescent="0.2">
      <c r="A165" s="436">
        <v>29</v>
      </c>
      <c r="B165" s="381" t="s">
        <v>111</v>
      </c>
      <c r="C165" s="382"/>
      <c r="D165" s="382"/>
      <c r="E165" s="382"/>
      <c r="F165" s="382"/>
      <c r="G165" s="382"/>
      <c r="H165" s="382"/>
      <c r="I165" s="382"/>
      <c r="J165" s="382"/>
      <c r="K165" s="382"/>
      <c r="L165" s="382"/>
      <c r="M165" s="382"/>
      <c r="N165" s="382"/>
      <c r="O165" s="382"/>
      <c r="P165" s="382"/>
      <c r="Q165" s="382"/>
      <c r="R165" s="383"/>
      <c r="S165" s="151" t="s">
        <v>32</v>
      </c>
      <c r="T165" s="152"/>
      <c r="U165" s="152"/>
      <c r="V165" s="152"/>
      <c r="W165" s="153"/>
      <c r="X165" s="151" t="s">
        <v>36</v>
      </c>
      <c r="Y165" s="152"/>
      <c r="Z165" s="152"/>
      <c r="AA165" s="152"/>
      <c r="AB165" s="152"/>
      <c r="AC165" s="153"/>
      <c r="AD165" s="21"/>
      <c r="AE165" s="21"/>
      <c r="AF165" s="21"/>
      <c r="AG165" s="21"/>
      <c r="AH165" s="22"/>
    </row>
    <row r="166" spans="1:34" s="1" customFormat="1" ht="15" customHeight="1" x14ac:dyDescent="0.2">
      <c r="A166" s="437"/>
      <c r="B166" s="147" t="s">
        <v>110</v>
      </c>
      <c r="C166" s="147"/>
      <c r="D166" s="147"/>
      <c r="E166" s="147"/>
      <c r="F166" s="147"/>
      <c r="G166" s="147"/>
      <c r="H166" s="147"/>
      <c r="I166" s="166"/>
      <c r="J166" s="166"/>
      <c r="K166" s="166"/>
      <c r="L166" s="166"/>
      <c r="M166" s="166"/>
      <c r="N166" s="166"/>
      <c r="O166" s="166"/>
      <c r="P166" s="166"/>
      <c r="Q166" s="166"/>
      <c r="R166" s="166"/>
      <c r="S166" s="212" t="s">
        <v>70</v>
      </c>
      <c r="T166" s="158"/>
      <c r="U166" s="158"/>
      <c r="V166" s="158"/>
      <c r="W166" s="159"/>
      <c r="X166" s="91" t="s">
        <v>116</v>
      </c>
      <c r="Y166" s="92"/>
      <c r="Z166" s="77"/>
      <c r="AA166" s="77"/>
      <c r="AB166" s="77"/>
      <c r="AC166" s="11" t="s">
        <v>4</v>
      </c>
      <c r="AH166" s="6"/>
    </row>
    <row r="167" spans="1:34" s="1" customFormat="1" ht="15" customHeight="1" x14ac:dyDescent="0.2">
      <c r="A167" s="437"/>
      <c r="B167" s="147" t="s">
        <v>39</v>
      </c>
      <c r="C167" s="147"/>
      <c r="D167" s="147"/>
      <c r="E167" s="147"/>
      <c r="F167" s="147"/>
      <c r="G167" s="147"/>
      <c r="H167" s="147"/>
      <c r="I167" s="166"/>
      <c r="J167" s="166"/>
      <c r="K167" s="166"/>
      <c r="L167" s="166"/>
      <c r="M167" s="166"/>
      <c r="N167" s="166"/>
      <c r="O167" s="166"/>
      <c r="P167" s="166"/>
      <c r="Q167" s="166"/>
      <c r="R167" s="166"/>
      <c r="S167" s="67" t="s">
        <v>42</v>
      </c>
      <c r="T167" s="68"/>
      <c r="U167" s="68"/>
      <c r="V167" s="68"/>
      <c r="W167" s="68"/>
      <c r="X167" s="69"/>
      <c r="Y167" s="148" t="s">
        <v>37</v>
      </c>
      <c r="Z167" s="149"/>
      <c r="AA167" s="149"/>
      <c r="AB167" s="150"/>
      <c r="AC167" s="148" t="s">
        <v>33</v>
      </c>
      <c r="AD167" s="149"/>
      <c r="AE167" s="149"/>
      <c r="AF167" s="149"/>
      <c r="AG167" s="149"/>
      <c r="AH167" s="160"/>
    </row>
    <row r="168" spans="1:34" s="1" customFormat="1" ht="15" customHeight="1" x14ac:dyDescent="0.2">
      <c r="A168" s="437"/>
      <c r="B168" s="439" t="s">
        <v>155</v>
      </c>
      <c r="C168" s="439"/>
      <c r="D168" s="439"/>
      <c r="E168" s="439"/>
      <c r="F168" s="439"/>
      <c r="G168" s="439"/>
      <c r="H168" s="439"/>
      <c r="I168" s="166"/>
      <c r="J168" s="166"/>
      <c r="K168" s="166"/>
      <c r="L168" s="166"/>
      <c r="M168" s="166"/>
      <c r="N168" s="166"/>
      <c r="O168" s="166"/>
      <c r="P168" s="166"/>
      <c r="Q168" s="166"/>
      <c r="R168" s="166"/>
      <c r="S168" s="210">
        <f>ROUND(ドローン機器内訳一覧!U674/10000,0)</f>
        <v>0</v>
      </c>
      <c r="T168" s="210"/>
      <c r="U168" s="210"/>
      <c r="V168" s="210"/>
      <c r="W168" s="210" t="s">
        <v>38</v>
      </c>
      <c r="X168" s="211"/>
      <c r="Y168" s="27" t="s">
        <v>9</v>
      </c>
      <c r="Z168" s="210">
        <v>700</v>
      </c>
      <c r="AA168" s="210"/>
      <c r="AB168" s="28" t="s">
        <v>11</v>
      </c>
      <c r="AC168" s="27" t="s">
        <v>13</v>
      </c>
      <c r="AD168" s="335">
        <f>S168*Z168</f>
        <v>0</v>
      </c>
      <c r="AE168" s="335"/>
      <c r="AF168" s="335"/>
      <c r="AG168" s="335"/>
      <c r="AH168" s="29" t="s">
        <v>11</v>
      </c>
    </row>
    <row r="169" spans="1:34" s="1" customFormat="1" ht="15" customHeight="1" thickBot="1" x14ac:dyDescent="0.25">
      <c r="A169" s="437"/>
      <c r="B169" s="123" t="s">
        <v>118</v>
      </c>
      <c r="C169" s="124"/>
      <c r="D169" s="124"/>
      <c r="E169" s="124"/>
      <c r="F169" s="124"/>
      <c r="G169" s="124"/>
      <c r="H169" s="125"/>
      <c r="I169" s="167" t="s">
        <v>167</v>
      </c>
      <c r="J169" s="167"/>
      <c r="K169" s="167"/>
      <c r="L169" s="167"/>
      <c r="M169" s="167"/>
      <c r="N169" s="167"/>
      <c r="O169" s="167"/>
      <c r="P169" s="167"/>
      <c r="Q169" s="167"/>
      <c r="R169" s="167"/>
      <c r="S169" s="171" t="s">
        <v>112</v>
      </c>
      <c r="T169" s="171"/>
      <c r="U169" s="171"/>
      <c r="V169" s="171"/>
      <c r="W169" s="171"/>
      <c r="X169" s="171"/>
      <c r="Y169" s="171"/>
      <c r="Z169" s="171"/>
      <c r="AA169" s="171"/>
      <c r="AB169" s="171"/>
      <c r="AC169" s="171"/>
      <c r="AD169" s="171"/>
      <c r="AE169" s="171"/>
      <c r="AF169" s="171"/>
      <c r="AG169" s="171"/>
      <c r="AH169" s="172"/>
    </row>
    <row r="170" spans="1:34" s="1" customFormat="1" ht="15" customHeight="1" x14ac:dyDescent="0.2">
      <c r="A170" s="437"/>
      <c r="B170" s="126"/>
      <c r="C170" s="127"/>
      <c r="D170" s="127"/>
      <c r="E170" s="127"/>
      <c r="F170" s="127"/>
      <c r="G170" s="127"/>
      <c r="H170" s="128"/>
      <c r="I170" s="167"/>
      <c r="J170" s="167"/>
      <c r="K170" s="167"/>
      <c r="L170" s="167"/>
      <c r="M170" s="167"/>
      <c r="N170" s="167"/>
      <c r="O170" s="167"/>
      <c r="P170" s="167"/>
      <c r="Q170" s="167"/>
      <c r="R170" s="168"/>
      <c r="S170" s="132" t="s">
        <v>40</v>
      </c>
      <c r="T170" s="106"/>
      <c r="U170" s="106"/>
      <c r="V170" s="106"/>
      <c r="W170" s="107"/>
      <c r="X170" s="133"/>
      <c r="Y170" s="133"/>
      <c r="Z170" s="133"/>
      <c r="AA170" s="133"/>
      <c r="AB170" s="133"/>
      <c r="AC170" s="133"/>
      <c r="AD170" s="133"/>
      <c r="AE170" s="133"/>
      <c r="AF170" s="133"/>
      <c r="AG170" s="133"/>
      <c r="AH170" s="134"/>
    </row>
    <row r="171" spans="1:34" s="1" customFormat="1" ht="15" customHeight="1" thickBot="1" x14ac:dyDescent="0.25">
      <c r="A171" s="438"/>
      <c r="B171" s="129"/>
      <c r="C171" s="130"/>
      <c r="D171" s="130"/>
      <c r="E171" s="130"/>
      <c r="F171" s="130"/>
      <c r="G171" s="130"/>
      <c r="H171" s="131"/>
      <c r="I171" s="169"/>
      <c r="J171" s="169"/>
      <c r="K171" s="169"/>
      <c r="L171" s="169"/>
      <c r="M171" s="169"/>
      <c r="N171" s="169"/>
      <c r="O171" s="169"/>
      <c r="P171" s="169"/>
      <c r="Q171" s="169"/>
      <c r="R171" s="170"/>
      <c r="S171" s="135" t="s">
        <v>1</v>
      </c>
      <c r="T171" s="136"/>
      <c r="U171" s="137"/>
      <c r="V171" s="138"/>
      <c r="W171" s="138"/>
      <c r="X171" s="138"/>
      <c r="Y171" s="138"/>
      <c r="Z171" s="138"/>
      <c r="AA171" s="138"/>
      <c r="AB171" s="138"/>
      <c r="AC171" s="138"/>
      <c r="AD171" s="138"/>
      <c r="AE171" s="138"/>
      <c r="AF171" s="138"/>
      <c r="AG171" s="138"/>
      <c r="AH171" s="139"/>
    </row>
    <row r="172" spans="1:34" s="1" customFormat="1" ht="15" customHeight="1" x14ac:dyDescent="0.2">
      <c r="A172" s="436">
        <v>30</v>
      </c>
      <c r="B172" s="381" t="s">
        <v>111</v>
      </c>
      <c r="C172" s="382"/>
      <c r="D172" s="382"/>
      <c r="E172" s="382"/>
      <c r="F172" s="382"/>
      <c r="G172" s="382"/>
      <c r="H172" s="382"/>
      <c r="I172" s="382"/>
      <c r="J172" s="382"/>
      <c r="K172" s="382"/>
      <c r="L172" s="382"/>
      <c r="M172" s="382"/>
      <c r="N172" s="382"/>
      <c r="O172" s="382"/>
      <c r="P172" s="382"/>
      <c r="Q172" s="382"/>
      <c r="R172" s="383"/>
      <c r="S172" s="151" t="s">
        <v>32</v>
      </c>
      <c r="T172" s="152"/>
      <c r="U172" s="152"/>
      <c r="V172" s="152"/>
      <c r="W172" s="153"/>
      <c r="X172" s="151" t="s">
        <v>36</v>
      </c>
      <c r="Y172" s="152"/>
      <c r="Z172" s="152"/>
      <c r="AA172" s="152"/>
      <c r="AB172" s="152"/>
      <c r="AC172" s="153"/>
      <c r="AD172" s="21"/>
      <c r="AE172" s="21"/>
      <c r="AF172" s="21"/>
      <c r="AG172" s="21"/>
      <c r="AH172" s="22"/>
    </row>
    <row r="173" spans="1:34" s="1" customFormat="1" ht="15" customHeight="1" x14ac:dyDescent="0.2">
      <c r="A173" s="437"/>
      <c r="B173" s="147" t="s">
        <v>110</v>
      </c>
      <c r="C173" s="147"/>
      <c r="D173" s="147"/>
      <c r="E173" s="147"/>
      <c r="F173" s="147"/>
      <c r="G173" s="147"/>
      <c r="H173" s="147"/>
      <c r="I173" s="166"/>
      <c r="J173" s="166"/>
      <c r="K173" s="166"/>
      <c r="L173" s="166"/>
      <c r="M173" s="166"/>
      <c r="N173" s="166"/>
      <c r="O173" s="166"/>
      <c r="P173" s="166"/>
      <c r="Q173" s="166"/>
      <c r="R173" s="166"/>
      <c r="S173" s="212" t="s">
        <v>70</v>
      </c>
      <c r="T173" s="158"/>
      <c r="U173" s="158"/>
      <c r="V173" s="158"/>
      <c r="W173" s="159"/>
      <c r="X173" s="91" t="s">
        <v>116</v>
      </c>
      <c r="Y173" s="92"/>
      <c r="Z173" s="77"/>
      <c r="AA173" s="77"/>
      <c r="AB173" s="77"/>
      <c r="AC173" s="11" t="s">
        <v>4</v>
      </c>
      <c r="AH173" s="6"/>
    </row>
    <row r="174" spans="1:34" s="1" customFormat="1" ht="15" customHeight="1" x14ac:dyDescent="0.2">
      <c r="A174" s="437"/>
      <c r="B174" s="147" t="s">
        <v>39</v>
      </c>
      <c r="C174" s="147"/>
      <c r="D174" s="147"/>
      <c r="E174" s="147"/>
      <c r="F174" s="147"/>
      <c r="G174" s="147"/>
      <c r="H174" s="147"/>
      <c r="I174" s="166"/>
      <c r="J174" s="166"/>
      <c r="K174" s="166"/>
      <c r="L174" s="166"/>
      <c r="M174" s="166"/>
      <c r="N174" s="166"/>
      <c r="O174" s="166"/>
      <c r="P174" s="166"/>
      <c r="Q174" s="166"/>
      <c r="R174" s="166"/>
      <c r="S174" s="67" t="s">
        <v>42</v>
      </c>
      <c r="T174" s="68"/>
      <c r="U174" s="68"/>
      <c r="V174" s="68"/>
      <c r="W174" s="68"/>
      <c r="X174" s="69"/>
      <c r="Y174" s="148" t="s">
        <v>37</v>
      </c>
      <c r="Z174" s="149"/>
      <c r="AA174" s="149"/>
      <c r="AB174" s="150"/>
      <c r="AC174" s="148" t="s">
        <v>33</v>
      </c>
      <c r="AD174" s="149"/>
      <c r="AE174" s="149"/>
      <c r="AF174" s="149"/>
      <c r="AG174" s="149"/>
      <c r="AH174" s="160"/>
    </row>
    <row r="175" spans="1:34" s="1" customFormat="1" ht="15" customHeight="1" x14ac:dyDescent="0.2">
      <c r="A175" s="437"/>
      <c r="B175" s="439" t="s">
        <v>155</v>
      </c>
      <c r="C175" s="439"/>
      <c r="D175" s="439"/>
      <c r="E175" s="439"/>
      <c r="F175" s="439"/>
      <c r="G175" s="439"/>
      <c r="H175" s="439"/>
      <c r="I175" s="166"/>
      <c r="J175" s="166"/>
      <c r="K175" s="166"/>
      <c r="L175" s="166"/>
      <c r="M175" s="166"/>
      <c r="N175" s="166"/>
      <c r="O175" s="166"/>
      <c r="P175" s="166"/>
      <c r="Q175" s="166"/>
      <c r="R175" s="166"/>
      <c r="S175" s="210">
        <f>ROUND(ドローン機器内訳一覧!U697/10000,0)</f>
        <v>0</v>
      </c>
      <c r="T175" s="210"/>
      <c r="U175" s="210"/>
      <c r="V175" s="210"/>
      <c r="W175" s="210" t="s">
        <v>38</v>
      </c>
      <c r="X175" s="211"/>
      <c r="Y175" s="27" t="s">
        <v>9</v>
      </c>
      <c r="Z175" s="210">
        <v>700</v>
      </c>
      <c r="AA175" s="210"/>
      <c r="AB175" s="28" t="s">
        <v>11</v>
      </c>
      <c r="AC175" s="27" t="s">
        <v>13</v>
      </c>
      <c r="AD175" s="335">
        <f>S175*Z175</f>
        <v>0</v>
      </c>
      <c r="AE175" s="335"/>
      <c r="AF175" s="335"/>
      <c r="AG175" s="335"/>
      <c r="AH175" s="29" t="s">
        <v>11</v>
      </c>
    </row>
    <row r="176" spans="1:34" s="1" customFormat="1" ht="15" customHeight="1" thickBot="1" x14ac:dyDescent="0.25">
      <c r="A176" s="437"/>
      <c r="B176" s="123" t="s">
        <v>118</v>
      </c>
      <c r="C176" s="124"/>
      <c r="D176" s="124"/>
      <c r="E176" s="124"/>
      <c r="F176" s="124"/>
      <c r="G176" s="124"/>
      <c r="H176" s="125"/>
      <c r="I176" s="167" t="s">
        <v>167</v>
      </c>
      <c r="J176" s="167"/>
      <c r="K176" s="167"/>
      <c r="L176" s="167"/>
      <c r="M176" s="167"/>
      <c r="N176" s="167"/>
      <c r="O176" s="167"/>
      <c r="P176" s="167"/>
      <c r="Q176" s="167"/>
      <c r="R176" s="167"/>
      <c r="S176" s="171" t="s">
        <v>112</v>
      </c>
      <c r="T176" s="171"/>
      <c r="U176" s="171"/>
      <c r="V176" s="171"/>
      <c r="W176" s="171"/>
      <c r="X176" s="171"/>
      <c r="Y176" s="171"/>
      <c r="Z176" s="171"/>
      <c r="AA176" s="171"/>
      <c r="AB176" s="171"/>
      <c r="AC176" s="171"/>
      <c r="AD176" s="171"/>
      <c r="AE176" s="171"/>
      <c r="AF176" s="171"/>
      <c r="AG176" s="171"/>
      <c r="AH176" s="172"/>
    </row>
    <row r="177" spans="1:34" s="1" customFormat="1" ht="15" customHeight="1" x14ac:dyDescent="0.2">
      <c r="A177" s="437"/>
      <c r="B177" s="126"/>
      <c r="C177" s="127"/>
      <c r="D177" s="127"/>
      <c r="E177" s="127"/>
      <c r="F177" s="127"/>
      <c r="G177" s="127"/>
      <c r="H177" s="128"/>
      <c r="I177" s="167"/>
      <c r="J177" s="167"/>
      <c r="K177" s="167"/>
      <c r="L177" s="167"/>
      <c r="M177" s="167"/>
      <c r="N177" s="167"/>
      <c r="O177" s="167"/>
      <c r="P177" s="167"/>
      <c r="Q177" s="167"/>
      <c r="R177" s="168"/>
      <c r="S177" s="132" t="s">
        <v>40</v>
      </c>
      <c r="T177" s="106"/>
      <c r="U177" s="106"/>
      <c r="V177" s="106"/>
      <c r="W177" s="107"/>
      <c r="X177" s="133"/>
      <c r="Y177" s="133"/>
      <c r="Z177" s="133"/>
      <c r="AA177" s="133"/>
      <c r="AB177" s="133"/>
      <c r="AC177" s="133"/>
      <c r="AD177" s="133"/>
      <c r="AE177" s="133"/>
      <c r="AF177" s="133"/>
      <c r="AG177" s="133"/>
      <c r="AH177" s="134"/>
    </row>
    <row r="178" spans="1:34" s="1" customFormat="1" ht="15" customHeight="1" thickBot="1" x14ac:dyDescent="0.25">
      <c r="A178" s="438"/>
      <c r="B178" s="129"/>
      <c r="C178" s="130"/>
      <c r="D178" s="130"/>
      <c r="E178" s="130"/>
      <c r="F178" s="130"/>
      <c r="G178" s="130"/>
      <c r="H178" s="131"/>
      <c r="I178" s="169"/>
      <c r="J178" s="169"/>
      <c r="K178" s="169"/>
      <c r="L178" s="169"/>
      <c r="M178" s="169"/>
      <c r="N178" s="169"/>
      <c r="O178" s="169"/>
      <c r="P178" s="169"/>
      <c r="Q178" s="169"/>
      <c r="R178" s="170"/>
      <c r="S178" s="135" t="s">
        <v>1</v>
      </c>
      <c r="T178" s="136"/>
      <c r="U178" s="137"/>
      <c r="V178" s="138"/>
      <c r="W178" s="138"/>
      <c r="X178" s="138"/>
      <c r="Y178" s="138"/>
      <c r="Z178" s="138"/>
      <c r="AA178" s="138"/>
      <c r="AB178" s="138"/>
      <c r="AC178" s="138"/>
      <c r="AD178" s="138"/>
      <c r="AE178" s="138"/>
      <c r="AF178" s="138"/>
      <c r="AG178" s="138"/>
      <c r="AH178" s="139"/>
    </row>
    <row r="179" spans="1:34" s="1" customFormat="1" ht="15" customHeight="1" x14ac:dyDescent="0.2">
      <c r="A179" s="436">
        <v>31</v>
      </c>
      <c r="B179" s="381" t="s">
        <v>111</v>
      </c>
      <c r="C179" s="382"/>
      <c r="D179" s="382"/>
      <c r="E179" s="382"/>
      <c r="F179" s="382"/>
      <c r="G179" s="382"/>
      <c r="H179" s="382"/>
      <c r="I179" s="382"/>
      <c r="J179" s="382"/>
      <c r="K179" s="382"/>
      <c r="L179" s="382"/>
      <c r="M179" s="382"/>
      <c r="N179" s="382"/>
      <c r="O179" s="382"/>
      <c r="P179" s="382"/>
      <c r="Q179" s="382"/>
      <c r="R179" s="383"/>
      <c r="S179" s="151" t="s">
        <v>32</v>
      </c>
      <c r="T179" s="152"/>
      <c r="U179" s="152"/>
      <c r="V179" s="152"/>
      <c r="W179" s="153"/>
      <c r="X179" s="151" t="s">
        <v>36</v>
      </c>
      <c r="Y179" s="152"/>
      <c r="Z179" s="152"/>
      <c r="AA179" s="152"/>
      <c r="AB179" s="152"/>
      <c r="AC179" s="153"/>
      <c r="AD179" s="21"/>
      <c r="AE179" s="21"/>
      <c r="AF179" s="21"/>
      <c r="AG179" s="21"/>
      <c r="AH179" s="22"/>
    </row>
    <row r="180" spans="1:34" s="1" customFormat="1" ht="15" customHeight="1" x14ac:dyDescent="0.2">
      <c r="A180" s="437"/>
      <c r="B180" s="147" t="s">
        <v>110</v>
      </c>
      <c r="C180" s="147"/>
      <c r="D180" s="147"/>
      <c r="E180" s="147"/>
      <c r="F180" s="147"/>
      <c r="G180" s="147"/>
      <c r="H180" s="147"/>
      <c r="I180" s="166"/>
      <c r="J180" s="166"/>
      <c r="K180" s="166"/>
      <c r="L180" s="166"/>
      <c r="M180" s="166"/>
      <c r="N180" s="166"/>
      <c r="O180" s="166"/>
      <c r="P180" s="166"/>
      <c r="Q180" s="166"/>
      <c r="R180" s="166"/>
      <c r="S180" s="212" t="s">
        <v>70</v>
      </c>
      <c r="T180" s="158"/>
      <c r="U180" s="158"/>
      <c r="V180" s="158"/>
      <c r="W180" s="159"/>
      <c r="X180" s="91" t="s">
        <v>116</v>
      </c>
      <c r="Y180" s="92"/>
      <c r="Z180" s="77"/>
      <c r="AA180" s="77"/>
      <c r="AB180" s="77"/>
      <c r="AC180" s="11" t="s">
        <v>4</v>
      </c>
      <c r="AH180" s="6"/>
    </row>
    <row r="181" spans="1:34" s="1" customFormat="1" ht="15" customHeight="1" x14ac:dyDescent="0.2">
      <c r="A181" s="437"/>
      <c r="B181" s="147" t="s">
        <v>39</v>
      </c>
      <c r="C181" s="147"/>
      <c r="D181" s="147"/>
      <c r="E181" s="147"/>
      <c r="F181" s="147"/>
      <c r="G181" s="147"/>
      <c r="H181" s="147"/>
      <c r="I181" s="166"/>
      <c r="J181" s="166"/>
      <c r="K181" s="166"/>
      <c r="L181" s="166"/>
      <c r="M181" s="166"/>
      <c r="N181" s="166"/>
      <c r="O181" s="166"/>
      <c r="P181" s="166"/>
      <c r="Q181" s="166"/>
      <c r="R181" s="166"/>
      <c r="S181" s="67" t="s">
        <v>42</v>
      </c>
      <c r="T181" s="68"/>
      <c r="U181" s="68"/>
      <c r="V181" s="68"/>
      <c r="W181" s="68"/>
      <c r="X181" s="69"/>
      <c r="Y181" s="148" t="s">
        <v>37</v>
      </c>
      <c r="Z181" s="149"/>
      <c r="AA181" s="149"/>
      <c r="AB181" s="150"/>
      <c r="AC181" s="148" t="s">
        <v>33</v>
      </c>
      <c r="AD181" s="149"/>
      <c r="AE181" s="149"/>
      <c r="AF181" s="149"/>
      <c r="AG181" s="149"/>
      <c r="AH181" s="160"/>
    </row>
    <row r="182" spans="1:34" s="1" customFormat="1" ht="15" customHeight="1" x14ac:dyDescent="0.2">
      <c r="A182" s="437"/>
      <c r="B182" s="439" t="s">
        <v>155</v>
      </c>
      <c r="C182" s="439"/>
      <c r="D182" s="439"/>
      <c r="E182" s="439"/>
      <c r="F182" s="439"/>
      <c r="G182" s="439"/>
      <c r="H182" s="439"/>
      <c r="I182" s="166"/>
      <c r="J182" s="166"/>
      <c r="K182" s="166"/>
      <c r="L182" s="166"/>
      <c r="M182" s="166"/>
      <c r="N182" s="166"/>
      <c r="O182" s="166"/>
      <c r="P182" s="166"/>
      <c r="Q182" s="166"/>
      <c r="R182" s="166"/>
      <c r="S182" s="210">
        <f>ROUND(ドローン機器内訳一覧!U720/10000,0)</f>
        <v>0</v>
      </c>
      <c r="T182" s="210"/>
      <c r="U182" s="210"/>
      <c r="V182" s="210"/>
      <c r="W182" s="210" t="s">
        <v>38</v>
      </c>
      <c r="X182" s="211"/>
      <c r="Y182" s="27" t="s">
        <v>9</v>
      </c>
      <c r="Z182" s="210">
        <v>700</v>
      </c>
      <c r="AA182" s="210"/>
      <c r="AB182" s="28" t="s">
        <v>11</v>
      </c>
      <c r="AC182" s="27" t="s">
        <v>13</v>
      </c>
      <c r="AD182" s="335">
        <f>S182*Z182</f>
        <v>0</v>
      </c>
      <c r="AE182" s="335"/>
      <c r="AF182" s="335"/>
      <c r="AG182" s="335"/>
      <c r="AH182" s="29" t="s">
        <v>11</v>
      </c>
    </row>
    <row r="183" spans="1:34" s="1" customFormat="1" ht="15" customHeight="1" thickBot="1" x14ac:dyDescent="0.25">
      <c r="A183" s="437"/>
      <c r="B183" s="123" t="s">
        <v>118</v>
      </c>
      <c r="C183" s="124"/>
      <c r="D183" s="124"/>
      <c r="E183" s="124"/>
      <c r="F183" s="124"/>
      <c r="G183" s="124"/>
      <c r="H183" s="125"/>
      <c r="I183" s="167" t="s">
        <v>167</v>
      </c>
      <c r="J183" s="167"/>
      <c r="K183" s="167"/>
      <c r="L183" s="167"/>
      <c r="M183" s="167"/>
      <c r="N183" s="167"/>
      <c r="O183" s="167"/>
      <c r="P183" s="167"/>
      <c r="Q183" s="167"/>
      <c r="R183" s="167"/>
      <c r="S183" s="171" t="s">
        <v>112</v>
      </c>
      <c r="T183" s="171"/>
      <c r="U183" s="171"/>
      <c r="V183" s="171"/>
      <c r="W183" s="171"/>
      <c r="X183" s="171"/>
      <c r="Y183" s="171"/>
      <c r="Z183" s="171"/>
      <c r="AA183" s="171"/>
      <c r="AB183" s="171"/>
      <c r="AC183" s="171"/>
      <c r="AD183" s="171"/>
      <c r="AE183" s="171"/>
      <c r="AF183" s="171"/>
      <c r="AG183" s="171"/>
      <c r="AH183" s="172"/>
    </row>
    <row r="184" spans="1:34" s="1" customFormat="1" ht="15" customHeight="1" x14ac:dyDescent="0.2">
      <c r="A184" s="437"/>
      <c r="B184" s="126"/>
      <c r="C184" s="127"/>
      <c r="D184" s="127"/>
      <c r="E184" s="127"/>
      <c r="F184" s="127"/>
      <c r="G184" s="127"/>
      <c r="H184" s="128"/>
      <c r="I184" s="167"/>
      <c r="J184" s="167"/>
      <c r="K184" s="167"/>
      <c r="L184" s="167"/>
      <c r="M184" s="167"/>
      <c r="N184" s="167"/>
      <c r="O184" s="167"/>
      <c r="P184" s="167"/>
      <c r="Q184" s="167"/>
      <c r="R184" s="168"/>
      <c r="S184" s="132" t="s">
        <v>40</v>
      </c>
      <c r="T184" s="106"/>
      <c r="U184" s="106"/>
      <c r="V184" s="106"/>
      <c r="W184" s="107"/>
      <c r="X184" s="133"/>
      <c r="Y184" s="133"/>
      <c r="Z184" s="133"/>
      <c r="AA184" s="133"/>
      <c r="AB184" s="133"/>
      <c r="AC184" s="133"/>
      <c r="AD184" s="133"/>
      <c r="AE184" s="133"/>
      <c r="AF184" s="133"/>
      <c r="AG184" s="133"/>
      <c r="AH184" s="134"/>
    </row>
    <row r="185" spans="1:34" s="1" customFormat="1" ht="15" customHeight="1" thickBot="1" x14ac:dyDescent="0.25">
      <c r="A185" s="438"/>
      <c r="B185" s="129"/>
      <c r="C185" s="130"/>
      <c r="D185" s="130"/>
      <c r="E185" s="130"/>
      <c r="F185" s="130"/>
      <c r="G185" s="130"/>
      <c r="H185" s="131"/>
      <c r="I185" s="169"/>
      <c r="J185" s="169"/>
      <c r="K185" s="169"/>
      <c r="L185" s="169"/>
      <c r="M185" s="169"/>
      <c r="N185" s="169"/>
      <c r="O185" s="169"/>
      <c r="P185" s="169"/>
      <c r="Q185" s="169"/>
      <c r="R185" s="170"/>
      <c r="S185" s="135" t="s">
        <v>1</v>
      </c>
      <c r="T185" s="136"/>
      <c r="U185" s="137"/>
      <c r="V185" s="138"/>
      <c r="W185" s="138"/>
      <c r="X185" s="138"/>
      <c r="Y185" s="138"/>
      <c r="Z185" s="138"/>
      <c r="AA185" s="138"/>
      <c r="AB185" s="138"/>
      <c r="AC185" s="138"/>
      <c r="AD185" s="138"/>
      <c r="AE185" s="138"/>
      <c r="AF185" s="138"/>
      <c r="AG185" s="138"/>
      <c r="AH185" s="139"/>
    </row>
    <row r="186" spans="1:34" s="1" customFormat="1" ht="15" customHeight="1" x14ac:dyDescent="0.2">
      <c r="A186" s="436">
        <v>32</v>
      </c>
      <c r="B186" s="381" t="s">
        <v>111</v>
      </c>
      <c r="C186" s="382"/>
      <c r="D186" s="382"/>
      <c r="E186" s="382"/>
      <c r="F186" s="382"/>
      <c r="G186" s="382"/>
      <c r="H186" s="382"/>
      <c r="I186" s="382"/>
      <c r="J186" s="382"/>
      <c r="K186" s="382"/>
      <c r="L186" s="382"/>
      <c r="M186" s="382"/>
      <c r="N186" s="382"/>
      <c r="O186" s="382"/>
      <c r="P186" s="382"/>
      <c r="Q186" s="382"/>
      <c r="R186" s="383"/>
      <c r="S186" s="151" t="s">
        <v>32</v>
      </c>
      <c r="T186" s="152"/>
      <c r="U186" s="152"/>
      <c r="V186" s="152"/>
      <c r="W186" s="153"/>
      <c r="X186" s="151" t="s">
        <v>36</v>
      </c>
      <c r="Y186" s="152"/>
      <c r="Z186" s="152"/>
      <c r="AA186" s="152"/>
      <c r="AB186" s="152"/>
      <c r="AC186" s="153"/>
      <c r="AD186" s="21"/>
      <c r="AE186" s="21"/>
      <c r="AF186" s="21"/>
      <c r="AG186" s="21"/>
      <c r="AH186" s="22"/>
    </row>
    <row r="187" spans="1:34" s="1" customFormat="1" ht="15" customHeight="1" x14ac:dyDescent="0.2">
      <c r="A187" s="437"/>
      <c r="B187" s="147" t="s">
        <v>110</v>
      </c>
      <c r="C187" s="147"/>
      <c r="D187" s="147"/>
      <c r="E187" s="147"/>
      <c r="F187" s="147"/>
      <c r="G187" s="147"/>
      <c r="H187" s="147"/>
      <c r="I187" s="166"/>
      <c r="J187" s="166"/>
      <c r="K187" s="166"/>
      <c r="L187" s="166"/>
      <c r="M187" s="166"/>
      <c r="N187" s="166"/>
      <c r="O187" s="166"/>
      <c r="P187" s="166"/>
      <c r="Q187" s="166"/>
      <c r="R187" s="166"/>
      <c r="S187" s="212" t="s">
        <v>70</v>
      </c>
      <c r="T187" s="158"/>
      <c r="U187" s="158"/>
      <c r="V187" s="158"/>
      <c r="W187" s="159"/>
      <c r="X187" s="91" t="s">
        <v>116</v>
      </c>
      <c r="Y187" s="92"/>
      <c r="Z187" s="77"/>
      <c r="AA187" s="77"/>
      <c r="AB187" s="77"/>
      <c r="AC187" s="11" t="s">
        <v>4</v>
      </c>
      <c r="AH187" s="6"/>
    </row>
    <row r="188" spans="1:34" s="1" customFormat="1" ht="15" customHeight="1" x14ac:dyDescent="0.2">
      <c r="A188" s="437"/>
      <c r="B188" s="147" t="s">
        <v>39</v>
      </c>
      <c r="C188" s="147"/>
      <c r="D188" s="147"/>
      <c r="E188" s="147"/>
      <c r="F188" s="147"/>
      <c r="G188" s="147"/>
      <c r="H188" s="147"/>
      <c r="I188" s="166"/>
      <c r="J188" s="166"/>
      <c r="K188" s="166"/>
      <c r="L188" s="166"/>
      <c r="M188" s="166"/>
      <c r="N188" s="166"/>
      <c r="O188" s="166"/>
      <c r="P188" s="166"/>
      <c r="Q188" s="166"/>
      <c r="R188" s="166"/>
      <c r="S188" s="67" t="s">
        <v>42</v>
      </c>
      <c r="T188" s="68"/>
      <c r="U188" s="68"/>
      <c r="V188" s="68"/>
      <c r="W188" s="68"/>
      <c r="X188" s="69"/>
      <c r="Y188" s="148" t="s">
        <v>37</v>
      </c>
      <c r="Z188" s="149"/>
      <c r="AA188" s="149"/>
      <c r="AB188" s="150"/>
      <c r="AC188" s="148" t="s">
        <v>33</v>
      </c>
      <c r="AD188" s="149"/>
      <c r="AE188" s="149"/>
      <c r="AF188" s="149"/>
      <c r="AG188" s="149"/>
      <c r="AH188" s="160"/>
    </row>
    <row r="189" spans="1:34" s="1" customFormat="1" ht="15" customHeight="1" x14ac:dyDescent="0.2">
      <c r="A189" s="437"/>
      <c r="B189" s="439" t="s">
        <v>155</v>
      </c>
      <c r="C189" s="439"/>
      <c r="D189" s="439"/>
      <c r="E189" s="439"/>
      <c r="F189" s="439"/>
      <c r="G189" s="439"/>
      <c r="H189" s="439"/>
      <c r="I189" s="166"/>
      <c r="J189" s="166"/>
      <c r="K189" s="166"/>
      <c r="L189" s="166"/>
      <c r="M189" s="166"/>
      <c r="N189" s="166"/>
      <c r="O189" s="166"/>
      <c r="P189" s="166"/>
      <c r="Q189" s="166"/>
      <c r="R189" s="166"/>
      <c r="S189" s="210">
        <f>ROUND(ドローン機器内訳一覧!U743/10000,0)</f>
        <v>0</v>
      </c>
      <c r="T189" s="210"/>
      <c r="U189" s="210"/>
      <c r="V189" s="210"/>
      <c r="W189" s="210" t="s">
        <v>38</v>
      </c>
      <c r="X189" s="211"/>
      <c r="Y189" s="27" t="s">
        <v>9</v>
      </c>
      <c r="Z189" s="210">
        <v>700</v>
      </c>
      <c r="AA189" s="210"/>
      <c r="AB189" s="28" t="s">
        <v>11</v>
      </c>
      <c r="AC189" s="27" t="s">
        <v>13</v>
      </c>
      <c r="AD189" s="335">
        <f>S189*Z189</f>
        <v>0</v>
      </c>
      <c r="AE189" s="335"/>
      <c r="AF189" s="335"/>
      <c r="AG189" s="335"/>
      <c r="AH189" s="29" t="s">
        <v>11</v>
      </c>
    </row>
    <row r="190" spans="1:34" s="1" customFormat="1" ht="15" customHeight="1" thickBot="1" x14ac:dyDescent="0.25">
      <c r="A190" s="437"/>
      <c r="B190" s="123" t="s">
        <v>118</v>
      </c>
      <c r="C190" s="124"/>
      <c r="D190" s="124"/>
      <c r="E190" s="124"/>
      <c r="F190" s="124"/>
      <c r="G190" s="124"/>
      <c r="H190" s="125"/>
      <c r="I190" s="167" t="s">
        <v>167</v>
      </c>
      <c r="J190" s="167"/>
      <c r="K190" s="167"/>
      <c r="L190" s="167"/>
      <c r="M190" s="167"/>
      <c r="N190" s="167"/>
      <c r="O190" s="167"/>
      <c r="P190" s="167"/>
      <c r="Q190" s="167"/>
      <c r="R190" s="167"/>
      <c r="S190" s="171" t="s">
        <v>112</v>
      </c>
      <c r="T190" s="171"/>
      <c r="U190" s="171"/>
      <c r="V190" s="171"/>
      <c r="W190" s="171"/>
      <c r="X190" s="171"/>
      <c r="Y190" s="171"/>
      <c r="Z190" s="171"/>
      <c r="AA190" s="171"/>
      <c r="AB190" s="171"/>
      <c r="AC190" s="171"/>
      <c r="AD190" s="171"/>
      <c r="AE190" s="171"/>
      <c r="AF190" s="171"/>
      <c r="AG190" s="171"/>
      <c r="AH190" s="172"/>
    </row>
    <row r="191" spans="1:34" s="1" customFormat="1" ht="15" customHeight="1" x14ac:dyDescent="0.2">
      <c r="A191" s="437"/>
      <c r="B191" s="126"/>
      <c r="C191" s="127"/>
      <c r="D191" s="127"/>
      <c r="E191" s="127"/>
      <c r="F191" s="127"/>
      <c r="G191" s="127"/>
      <c r="H191" s="128"/>
      <c r="I191" s="167"/>
      <c r="J191" s="167"/>
      <c r="K191" s="167"/>
      <c r="L191" s="167"/>
      <c r="M191" s="167"/>
      <c r="N191" s="167"/>
      <c r="O191" s="167"/>
      <c r="P191" s="167"/>
      <c r="Q191" s="167"/>
      <c r="R191" s="168"/>
      <c r="S191" s="132" t="s">
        <v>40</v>
      </c>
      <c r="T191" s="106"/>
      <c r="U191" s="106"/>
      <c r="V191" s="106"/>
      <c r="W191" s="107"/>
      <c r="X191" s="133"/>
      <c r="Y191" s="133"/>
      <c r="Z191" s="133"/>
      <c r="AA191" s="133"/>
      <c r="AB191" s="133"/>
      <c r="AC191" s="133"/>
      <c r="AD191" s="133"/>
      <c r="AE191" s="133"/>
      <c r="AF191" s="133"/>
      <c r="AG191" s="133"/>
      <c r="AH191" s="134"/>
    </row>
    <row r="192" spans="1:34" s="1" customFormat="1" ht="15" customHeight="1" thickBot="1" x14ac:dyDescent="0.25">
      <c r="A192" s="438"/>
      <c r="B192" s="129"/>
      <c r="C192" s="130"/>
      <c r="D192" s="130"/>
      <c r="E192" s="130"/>
      <c r="F192" s="130"/>
      <c r="G192" s="130"/>
      <c r="H192" s="131"/>
      <c r="I192" s="169"/>
      <c r="J192" s="169"/>
      <c r="K192" s="169"/>
      <c r="L192" s="169"/>
      <c r="M192" s="169"/>
      <c r="N192" s="169"/>
      <c r="O192" s="169"/>
      <c r="P192" s="169"/>
      <c r="Q192" s="169"/>
      <c r="R192" s="170"/>
      <c r="S192" s="135" t="s">
        <v>1</v>
      </c>
      <c r="T192" s="136"/>
      <c r="U192" s="137"/>
      <c r="V192" s="138"/>
      <c r="W192" s="138"/>
      <c r="X192" s="138"/>
      <c r="Y192" s="138"/>
      <c r="Z192" s="138"/>
      <c r="AA192" s="138"/>
      <c r="AB192" s="138"/>
      <c r="AC192" s="138"/>
      <c r="AD192" s="138"/>
      <c r="AE192" s="138"/>
      <c r="AF192" s="138"/>
      <c r="AG192" s="138"/>
      <c r="AH192" s="139"/>
    </row>
    <row r="193" spans="1:34" s="1" customFormat="1" ht="15" customHeight="1" x14ac:dyDescent="0.2">
      <c r="A193" s="436">
        <v>33</v>
      </c>
      <c r="B193" s="381" t="s">
        <v>111</v>
      </c>
      <c r="C193" s="382"/>
      <c r="D193" s="382"/>
      <c r="E193" s="382"/>
      <c r="F193" s="382"/>
      <c r="G193" s="382"/>
      <c r="H193" s="382"/>
      <c r="I193" s="382"/>
      <c r="J193" s="382"/>
      <c r="K193" s="382"/>
      <c r="L193" s="382"/>
      <c r="M193" s="382"/>
      <c r="N193" s="382"/>
      <c r="O193" s="382"/>
      <c r="P193" s="382"/>
      <c r="Q193" s="382"/>
      <c r="R193" s="383"/>
      <c r="S193" s="151" t="s">
        <v>32</v>
      </c>
      <c r="T193" s="152"/>
      <c r="U193" s="152"/>
      <c r="V193" s="152"/>
      <c r="W193" s="153"/>
      <c r="X193" s="151" t="s">
        <v>36</v>
      </c>
      <c r="Y193" s="152"/>
      <c r="Z193" s="152"/>
      <c r="AA193" s="152"/>
      <c r="AB193" s="152"/>
      <c r="AC193" s="153"/>
      <c r="AD193" s="21"/>
      <c r="AE193" s="21"/>
      <c r="AF193" s="21"/>
      <c r="AG193" s="21"/>
      <c r="AH193" s="22"/>
    </row>
    <row r="194" spans="1:34" s="1" customFormat="1" ht="15" customHeight="1" x14ac:dyDescent="0.2">
      <c r="A194" s="437"/>
      <c r="B194" s="147" t="s">
        <v>110</v>
      </c>
      <c r="C194" s="147"/>
      <c r="D194" s="147"/>
      <c r="E194" s="147"/>
      <c r="F194" s="147"/>
      <c r="G194" s="147"/>
      <c r="H194" s="147"/>
      <c r="I194" s="166"/>
      <c r="J194" s="166"/>
      <c r="K194" s="166"/>
      <c r="L194" s="166"/>
      <c r="M194" s="166"/>
      <c r="N194" s="166"/>
      <c r="O194" s="166"/>
      <c r="P194" s="166"/>
      <c r="Q194" s="166"/>
      <c r="R194" s="166"/>
      <c r="S194" s="212" t="s">
        <v>70</v>
      </c>
      <c r="T194" s="158"/>
      <c r="U194" s="158"/>
      <c r="V194" s="158"/>
      <c r="W194" s="159"/>
      <c r="X194" s="91" t="s">
        <v>116</v>
      </c>
      <c r="Y194" s="92"/>
      <c r="Z194" s="77"/>
      <c r="AA194" s="77"/>
      <c r="AB194" s="77"/>
      <c r="AC194" s="11" t="s">
        <v>4</v>
      </c>
      <c r="AH194" s="6"/>
    </row>
    <row r="195" spans="1:34" s="1" customFormat="1" ht="15" customHeight="1" x14ac:dyDescent="0.2">
      <c r="A195" s="437"/>
      <c r="B195" s="147" t="s">
        <v>39</v>
      </c>
      <c r="C195" s="147"/>
      <c r="D195" s="147"/>
      <c r="E195" s="147"/>
      <c r="F195" s="147"/>
      <c r="G195" s="147"/>
      <c r="H195" s="147"/>
      <c r="I195" s="166"/>
      <c r="J195" s="166"/>
      <c r="K195" s="166"/>
      <c r="L195" s="166"/>
      <c r="M195" s="166"/>
      <c r="N195" s="166"/>
      <c r="O195" s="166"/>
      <c r="P195" s="166"/>
      <c r="Q195" s="166"/>
      <c r="R195" s="166"/>
      <c r="S195" s="67" t="s">
        <v>42</v>
      </c>
      <c r="T195" s="68"/>
      <c r="U195" s="68"/>
      <c r="V195" s="68"/>
      <c r="W195" s="68"/>
      <c r="X195" s="69"/>
      <c r="Y195" s="148" t="s">
        <v>37</v>
      </c>
      <c r="Z195" s="149"/>
      <c r="AA195" s="149"/>
      <c r="AB195" s="150"/>
      <c r="AC195" s="148" t="s">
        <v>33</v>
      </c>
      <c r="AD195" s="149"/>
      <c r="AE195" s="149"/>
      <c r="AF195" s="149"/>
      <c r="AG195" s="149"/>
      <c r="AH195" s="160"/>
    </row>
    <row r="196" spans="1:34" s="1" customFormat="1" ht="15" customHeight="1" x14ac:dyDescent="0.2">
      <c r="A196" s="437"/>
      <c r="B196" s="439" t="s">
        <v>155</v>
      </c>
      <c r="C196" s="439"/>
      <c r="D196" s="439"/>
      <c r="E196" s="439"/>
      <c r="F196" s="439"/>
      <c r="G196" s="439"/>
      <c r="H196" s="439"/>
      <c r="I196" s="166"/>
      <c r="J196" s="166"/>
      <c r="K196" s="166"/>
      <c r="L196" s="166"/>
      <c r="M196" s="166"/>
      <c r="N196" s="166"/>
      <c r="O196" s="166"/>
      <c r="P196" s="166"/>
      <c r="Q196" s="166"/>
      <c r="R196" s="166"/>
      <c r="S196" s="210">
        <f>ROUND(ドローン機器内訳一覧!U766/10000,0)</f>
        <v>0</v>
      </c>
      <c r="T196" s="210"/>
      <c r="U196" s="210"/>
      <c r="V196" s="210"/>
      <c r="W196" s="210" t="s">
        <v>38</v>
      </c>
      <c r="X196" s="211"/>
      <c r="Y196" s="27" t="s">
        <v>9</v>
      </c>
      <c r="Z196" s="210">
        <v>700</v>
      </c>
      <c r="AA196" s="210"/>
      <c r="AB196" s="28" t="s">
        <v>11</v>
      </c>
      <c r="AC196" s="27" t="s">
        <v>13</v>
      </c>
      <c r="AD196" s="335">
        <f>S196*Z196</f>
        <v>0</v>
      </c>
      <c r="AE196" s="335"/>
      <c r="AF196" s="335"/>
      <c r="AG196" s="335"/>
      <c r="AH196" s="29" t="s">
        <v>11</v>
      </c>
    </row>
    <row r="197" spans="1:34" s="1" customFormat="1" ht="15" customHeight="1" thickBot="1" x14ac:dyDescent="0.25">
      <c r="A197" s="437"/>
      <c r="B197" s="123" t="s">
        <v>118</v>
      </c>
      <c r="C197" s="124"/>
      <c r="D197" s="124"/>
      <c r="E197" s="124"/>
      <c r="F197" s="124"/>
      <c r="G197" s="124"/>
      <c r="H197" s="125"/>
      <c r="I197" s="167" t="s">
        <v>167</v>
      </c>
      <c r="J197" s="167"/>
      <c r="K197" s="167"/>
      <c r="L197" s="167"/>
      <c r="M197" s="167"/>
      <c r="N197" s="167"/>
      <c r="O197" s="167"/>
      <c r="P197" s="167"/>
      <c r="Q197" s="167"/>
      <c r="R197" s="167"/>
      <c r="S197" s="171" t="s">
        <v>112</v>
      </c>
      <c r="T197" s="171"/>
      <c r="U197" s="171"/>
      <c r="V197" s="171"/>
      <c r="W197" s="171"/>
      <c r="X197" s="171"/>
      <c r="Y197" s="171"/>
      <c r="Z197" s="171"/>
      <c r="AA197" s="171"/>
      <c r="AB197" s="171"/>
      <c r="AC197" s="171"/>
      <c r="AD197" s="171"/>
      <c r="AE197" s="171"/>
      <c r="AF197" s="171"/>
      <c r="AG197" s="171"/>
      <c r="AH197" s="172"/>
    </row>
    <row r="198" spans="1:34" s="1" customFormat="1" ht="15" customHeight="1" x14ac:dyDescent="0.2">
      <c r="A198" s="437"/>
      <c r="B198" s="126"/>
      <c r="C198" s="127"/>
      <c r="D198" s="127"/>
      <c r="E198" s="127"/>
      <c r="F198" s="127"/>
      <c r="G198" s="127"/>
      <c r="H198" s="128"/>
      <c r="I198" s="167"/>
      <c r="J198" s="167"/>
      <c r="K198" s="167"/>
      <c r="L198" s="167"/>
      <c r="M198" s="167"/>
      <c r="N198" s="167"/>
      <c r="O198" s="167"/>
      <c r="P198" s="167"/>
      <c r="Q198" s="167"/>
      <c r="R198" s="168"/>
      <c r="S198" s="132" t="s">
        <v>40</v>
      </c>
      <c r="T198" s="106"/>
      <c r="U198" s="106"/>
      <c r="V198" s="106"/>
      <c r="W198" s="107"/>
      <c r="X198" s="133"/>
      <c r="Y198" s="133"/>
      <c r="Z198" s="133"/>
      <c r="AA198" s="133"/>
      <c r="AB198" s="133"/>
      <c r="AC198" s="133"/>
      <c r="AD198" s="133"/>
      <c r="AE198" s="133"/>
      <c r="AF198" s="133"/>
      <c r="AG198" s="133"/>
      <c r="AH198" s="134"/>
    </row>
    <row r="199" spans="1:34" s="1" customFormat="1" ht="15" customHeight="1" thickBot="1" x14ac:dyDescent="0.25">
      <c r="A199" s="438"/>
      <c r="B199" s="129"/>
      <c r="C199" s="130"/>
      <c r="D199" s="130"/>
      <c r="E199" s="130"/>
      <c r="F199" s="130"/>
      <c r="G199" s="130"/>
      <c r="H199" s="131"/>
      <c r="I199" s="169"/>
      <c r="J199" s="169"/>
      <c r="K199" s="169"/>
      <c r="L199" s="169"/>
      <c r="M199" s="169"/>
      <c r="N199" s="169"/>
      <c r="O199" s="169"/>
      <c r="P199" s="169"/>
      <c r="Q199" s="169"/>
      <c r="R199" s="170"/>
      <c r="S199" s="135" t="s">
        <v>1</v>
      </c>
      <c r="T199" s="136"/>
      <c r="U199" s="137"/>
      <c r="V199" s="138"/>
      <c r="W199" s="138"/>
      <c r="X199" s="138"/>
      <c r="Y199" s="138"/>
      <c r="Z199" s="138"/>
      <c r="AA199" s="138"/>
      <c r="AB199" s="138"/>
      <c r="AC199" s="138"/>
      <c r="AD199" s="138"/>
      <c r="AE199" s="138"/>
      <c r="AF199" s="138"/>
      <c r="AG199" s="138"/>
      <c r="AH199" s="139"/>
    </row>
    <row r="200" spans="1:34" s="1" customFormat="1" ht="15" customHeight="1" x14ac:dyDescent="0.2">
      <c r="A200" s="436">
        <v>34</v>
      </c>
      <c r="B200" s="381" t="s">
        <v>111</v>
      </c>
      <c r="C200" s="382"/>
      <c r="D200" s="382"/>
      <c r="E200" s="382"/>
      <c r="F200" s="382"/>
      <c r="G200" s="382"/>
      <c r="H200" s="382"/>
      <c r="I200" s="382"/>
      <c r="J200" s="382"/>
      <c r="K200" s="382"/>
      <c r="L200" s="382"/>
      <c r="M200" s="382"/>
      <c r="N200" s="382"/>
      <c r="O200" s="382"/>
      <c r="P200" s="382"/>
      <c r="Q200" s="382"/>
      <c r="R200" s="383"/>
      <c r="S200" s="151" t="s">
        <v>32</v>
      </c>
      <c r="T200" s="152"/>
      <c r="U200" s="152"/>
      <c r="V200" s="152"/>
      <c r="W200" s="153"/>
      <c r="X200" s="151" t="s">
        <v>36</v>
      </c>
      <c r="Y200" s="152"/>
      <c r="Z200" s="152"/>
      <c r="AA200" s="152"/>
      <c r="AB200" s="152"/>
      <c r="AC200" s="153"/>
      <c r="AD200" s="21"/>
      <c r="AE200" s="21"/>
      <c r="AF200" s="21"/>
      <c r="AG200" s="21"/>
      <c r="AH200" s="22"/>
    </row>
    <row r="201" spans="1:34" s="1" customFormat="1" ht="15" customHeight="1" x14ac:dyDescent="0.2">
      <c r="A201" s="437"/>
      <c r="B201" s="147" t="s">
        <v>110</v>
      </c>
      <c r="C201" s="147"/>
      <c r="D201" s="147"/>
      <c r="E201" s="147"/>
      <c r="F201" s="147"/>
      <c r="G201" s="147"/>
      <c r="H201" s="147"/>
      <c r="I201" s="166"/>
      <c r="J201" s="166"/>
      <c r="K201" s="166"/>
      <c r="L201" s="166"/>
      <c r="M201" s="166"/>
      <c r="N201" s="166"/>
      <c r="O201" s="166"/>
      <c r="P201" s="166"/>
      <c r="Q201" s="166"/>
      <c r="R201" s="166"/>
      <c r="S201" s="212" t="s">
        <v>70</v>
      </c>
      <c r="T201" s="158"/>
      <c r="U201" s="158"/>
      <c r="V201" s="158"/>
      <c r="W201" s="159"/>
      <c r="X201" s="91" t="s">
        <v>116</v>
      </c>
      <c r="Y201" s="92"/>
      <c r="Z201" s="77"/>
      <c r="AA201" s="77"/>
      <c r="AB201" s="77"/>
      <c r="AC201" s="11" t="s">
        <v>4</v>
      </c>
      <c r="AH201" s="6"/>
    </row>
    <row r="202" spans="1:34" s="1" customFormat="1" ht="15" customHeight="1" x14ac:dyDescent="0.2">
      <c r="A202" s="437"/>
      <c r="B202" s="147" t="s">
        <v>39</v>
      </c>
      <c r="C202" s="147"/>
      <c r="D202" s="147"/>
      <c r="E202" s="147"/>
      <c r="F202" s="147"/>
      <c r="G202" s="147"/>
      <c r="H202" s="147"/>
      <c r="I202" s="166"/>
      <c r="J202" s="166"/>
      <c r="K202" s="166"/>
      <c r="L202" s="166"/>
      <c r="M202" s="166"/>
      <c r="N202" s="166"/>
      <c r="O202" s="166"/>
      <c r="P202" s="166"/>
      <c r="Q202" s="166"/>
      <c r="R202" s="166"/>
      <c r="S202" s="67" t="s">
        <v>42</v>
      </c>
      <c r="T202" s="68"/>
      <c r="U202" s="68"/>
      <c r="V202" s="68"/>
      <c r="W202" s="68"/>
      <c r="X202" s="69"/>
      <c r="Y202" s="148" t="s">
        <v>37</v>
      </c>
      <c r="Z202" s="149"/>
      <c r="AA202" s="149"/>
      <c r="AB202" s="150"/>
      <c r="AC202" s="148" t="s">
        <v>33</v>
      </c>
      <c r="AD202" s="149"/>
      <c r="AE202" s="149"/>
      <c r="AF202" s="149"/>
      <c r="AG202" s="149"/>
      <c r="AH202" s="160"/>
    </row>
    <row r="203" spans="1:34" s="1" customFormat="1" ht="15" customHeight="1" x14ac:dyDescent="0.2">
      <c r="A203" s="437"/>
      <c r="B203" s="439" t="s">
        <v>155</v>
      </c>
      <c r="C203" s="439"/>
      <c r="D203" s="439"/>
      <c r="E203" s="439"/>
      <c r="F203" s="439"/>
      <c r="G203" s="439"/>
      <c r="H203" s="439"/>
      <c r="I203" s="166"/>
      <c r="J203" s="166"/>
      <c r="K203" s="166"/>
      <c r="L203" s="166"/>
      <c r="M203" s="166"/>
      <c r="N203" s="166"/>
      <c r="O203" s="166"/>
      <c r="P203" s="166"/>
      <c r="Q203" s="166"/>
      <c r="R203" s="166"/>
      <c r="S203" s="210">
        <f>ROUND(ドローン機器内訳一覧!U789/10000,0)</f>
        <v>0</v>
      </c>
      <c r="T203" s="210"/>
      <c r="U203" s="210"/>
      <c r="V203" s="210"/>
      <c r="W203" s="210" t="s">
        <v>38</v>
      </c>
      <c r="X203" s="211"/>
      <c r="Y203" s="27" t="s">
        <v>9</v>
      </c>
      <c r="Z203" s="210">
        <v>700</v>
      </c>
      <c r="AA203" s="210"/>
      <c r="AB203" s="28" t="s">
        <v>11</v>
      </c>
      <c r="AC203" s="27" t="s">
        <v>13</v>
      </c>
      <c r="AD203" s="335">
        <f>S203*Z203</f>
        <v>0</v>
      </c>
      <c r="AE203" s="335"/>
      <c r="AF203" s="335"/>
      <c r="AG203" s="335"/>
      <c r="AH203" s="29" t="s">
        <v>11</v>
      </c>
    </row>
    <row r="204" spans="1:34" s="1" customFormat="1" ht="15" customHeight="1" thickBot="1" x14ac:dyDescent="0.25">
      <c r="A204" s="437"/>
      <c r="B204" s="123" t="s">
        <v>118</v>
      </c>
      <c r="C204" s="124"/>
      <c r="D204" s="124"/>
      <c r="E204" s="124"/>
      <c r="F204" s="124"/>
      <c r="G204" s="124"/>
      <c r="H204" s="125"/>
      <c r="I204" s="167" t="s">
        <v>167</v>
      </c>
      <c r="J204" s="167"/>
      <c r="K204" s="167"/>
      <c r="L204" s="167"/>
      <c r="M204" s="167"/>
      <c r="N204" s="167"/>
      <c r="O204" s="167"/>
      <c r="P204" s="167"/>
      <c r="Q204" s="167"/>
      <c r="R204" s="167"/>
      <c r="S204" s="171" t="s">
        <v>112</v>
      </c>
      <c r="T204" s="171"/>
      <c r="U204" s="171"/>
      <c r="V204" s="171"/>
      <c r="W204" s="171"/>
      <c r="X204" s="171"/>
      <c r="Y204" s="171"/>
      <c r="Z204" s="171"/>
      <c r="AA204" s="171"/>
      <c r="AB204" s="171"/>
      <c r="AC204" s="171"/>
      <c r="AD204" s="171"/>
      <c r="AE204" s="171"/>
      <c r="AF204" s="171"/>
      <c r="AG204" s="171"/>
      <c r="AH204" s="172"/>
    </row>
    <row r="205" spans="1:34" s="1" customFormat="1" ht="15" customHeight="1" x14ac:dyDescent="0.2">
      <c r="A205" s="437"/>
      <c r="B205" s="126"/>
      <c r="C205" s="127"/>
      <c r="D205" s="127"/>
      <c r="E205" s="127"/>
      <c r="F205" s="127"/>
      <c r="G205" s="127"/>
      <c r="H205" s="128"/>
      <c r="I205" s="167"/>
      <c r="J205" s="167"/>
      <c r="K205" s="167"/>
      <c r="L205" s="167"/>
      <c r="M205" s="167"/>
      <c r="N205" s="167"/>
      <c r="O205" s="167"/>
      <c r="P205" s="167"/>
      <c r="Q205" s="167"/>
      <c r="R205" s="168"/>
      <c r="S205" s="132" t="s">
        <v>40</v>
      </c>
      <c r="T205" s="106"/>
      <c r="U205" s="106"/>
      <c r="V205" s="106"/>
      <c r="W205" s="107"/>
      <c r="X205" s="133"/>
      <c r="Y205" s="133"/>
      <c r="Z205" s="133"/>
      <c r="AA205" s="133"/>
      <c r="AB205" s="133"/>
      <c r="AC205" s="133"/>
      <c r="AD205" s="133"/>
      <c r="AE205" s="133"/>
      <c r="AF205" s="133"/>
      <c r="AG205" s="133"/>
      <c r="AH205" s="134"/>
    </row>
    <row r="206" spans="1:34" s="1" customFormat="1" ht="15" customHeight="1" thickBot="1" x14ac:dyDescent="0.25">
      <c r="A206" s="438"/>
      <c r="B206" s="129"/>
      <c r="C206" s="130"/>
      <c r="D206" s="130"/>
      <c r="E206" s="130"/>
      <c r="F206" s="130"/>
      <c r="G206" s="130"/>
      <c r="H206" s="131"/>
      <c r="I206" s="169"/>
      <c r="J206" s="169"/>
      <c r="K206" s="169"/>
      <c r="L206" s="169"/>
      <c r="M206" s="169"/>
      <c r="N206" s="169"/>
      <c r="O206" s="169"/>
      <c r="P206" s="169"/>
      <c r="Q206" s="169"/>
      <c r="R206" s="170"/>
      <c r="S206" s="135" t="s">
        <v>1</v>
      </c>
      <c r="T206" s="136"/>
      <c r="U206" s="137"/>
      <c r="V206" s="138"/>
      <c r="W206" s="138"/>
      <c r="X206" s="138"/>
      <c r="Y206" s="138"/>
      <c r="Z206" s="138"/>
      <c r="AA206" s="138"/>
      <c r="AB206" s="138"/>
      <c r="AC206" s="138"/>
      <c r="AD206" s="138"/>
      <c r="AE206" s="138"/>
      <c r="AF206" s="138"/>
      <c r="AG206" s="138"/>
      <c r="AH206" s="139"/>
    </row>
    <row r="207" spans="1:34" s="1" customFormat="1" ht="15" customHeight="1" x14ac:dyDescent="0.2">
      <c r="A207" s="436">
        <v>35</v>
      </c>
      <c r="B207" s="381" t="s">
        <v>111</v>
      </c>
      <c r="C207" s="382"/>
      <c r="D207" s="382"/>
      <c r="E207" s="382"/>
      <c r="F207" s="382"/>
      <c r="G207" s="382"/>
      <c r="H207" s="382"/>
      <c r="I207" s="382"/>
      <c r="J207" s="382"/>
      <c r="K207" s="382"/>
      <c r="L207" s="382"/>
      <c r="M207" s="382"/>
      <c r="N207" s="382"/>
      <c r="O207" s="382"/>
      <c r="P207" s="382"/>
      <c r="Q207" s="382"/>
      <c r="R207" s="383"/>
      <c r="S207" s="151" t="s">
        <v>32</v>
      </c>
      <c r="T207" s="152"/>
      <c r="U207" s="152"/>
      <c r="V207" s="152"/>
      <c r="W207" s="153"/>
      <c r="X207" s="151" t="s">
        <v>36</v>
      </c>
      <c r="Y207" s="152"/>
      <c r="Z207" s="152"/>
      <c r="AA207" s="152"/>
      <c r="AB207" s="152"/>
      <c r="AC207" s="153"/>
      <c r="AD207" s="21"/>
      <c r="AE207" s="21"/>
      <c r="AF207" s="21"/>
      <c r="AG207" s="21"/>
      <c r="AH207" s="22"/>
    </row>
    <row r="208" spans="1:34" s="1" customFormat="1" ht="15" customHeight="1" x14ac:dyDescent="0.2">
      <c r="A208" s="437"/>
      <c r="B208" s="147" t="s">
        <v>110</v>
      </c>
      <c r="C208" s="147"/>
      <c r="D208" s="147"/>
      <c r="E208" s="147"/>
      <c r="F208" s="147"/>
      <c r="G208" s="147"/>
      <c r="H208" s="147"/>
      <c r="I208" s="166"/>
      <c r="J208" s="166"/>
      <c r="K208" s="166"/>
      <c r="L208" s="166"/>
      <c r="M208" s="166"/>
      <c r="N208" s="166"/>
      <c r="O208" s="166"/>
      <c r="P208" s="166"/>
      <c r="Q208" s="166"/>
      <c r="R208" s="166"/>
      <c r="S208" s="212" t="s">
        <v>70</v>
      </c>
      <c r="T208" s="158"/>
      <c r="U208" s="158"/>
      <c r="V208" s="158"/>
      <c r="W208" s="159"/>
      <c r="X208" s="91" t="s">
        <v>116</v>
      </c>
      <c r="Y208" s="92"/>
      <c r="Z208" s="77"/>
      <c r="AA208" s="77"/>
      <c r="AB208" s="77"/>
      <c r="AC208" s="11" t="s">
        <v>4</v>
      </c>
      <c r="AH208" s="6"/>
    </row>
    <row r="209" spans="1:34" s="1" customFormat="1" ht="15" customHeight="1" x14ac:dyDescent="0.2">
      <c r="A209" s="437"/>
      <c r="B209" s="147" t="s">
        <v>39</v>
      </c>
      <c r="C209" s="147"/>
      <c r="D209" s="147"/>
      <c r="E209" s="147"/>
      <c r="F209" s="147"/>
      <c r="G209" s="147"/>
      <c r="H209" s="147"/>
      <c r="I209" s="166"/>
      <c r="J209" s="166"/>
      <c r="K209" s="166"/>
      <c r="L209" s="166"/>
      <c r="M209" s="166"/>
      <c r="N209" s="166"/>
      <c r="O209" s="166"/>
      <c r="P209" s="166"/>
      <c r="Q209" s="166"/>
      <c r="R209" s="166"/>
      <c r="S209" s="67" t="s">
        <v>42</v>
      </c>
      <c r="T209" s="68"/>
      <c r="U209" s="68"/>
      <c r="V209" s="68"/>
      <c r="W209" s="68"/>
      <c r="X209" s="69"/>
      <c r="Y209" s="148" t="s">
        <v>37</v>
      </c>
      <c r="Z209" s="149"/>
      <c r="AA209" s="149"/>
      <c r="AB209" s="150"/>
      <c r="AC209" s="148" t="s">
        <v>33</v>
      </c>
      <c r="AD209" s="149"/>
      <c r="AE209" s="149"/>
      <c r="AF209" s="149"/>
      <c r="AG209" s="149"/>
      <c r="AH209" s="160"/>
    </row>
    <row r="210" spans="1:34" s="1" customFormat="1" ht="15" customHeight="1" x14ac:dyDescent="0.2">
      <c r="A210" s="437"/>
      <c r="B210" s="439" t="s">
        <v>155</v>
      </c>
      <c r="C210" s="439"/>
      <c r="D210" s="439"/>
      <c r="E210" s="439"/>
      <c r="F210" s="439"/>
      <c r="G210" s="439"/>
      <c r="H210" s="439"/>
      <c r="I210" s="166"/>
      <c r="J210" s="166"/>
      <c r="K210" s="166"/>
      <c r="L210" s="166"/>
      <c r="M210" s="166"/>
      <c r="N210" s="166"/>
      <c r="O210" s="166"/>
      <c r="P210" s="166"/>
      <c r="Q210" s="166"/>
      <c r="R210" s="166"/>
      <c r="S210" s="210">
        <f>ROUND(ドローン機器内訳一覧!U812/10000,0)</f>
        <v>0</v>
      </c>
      <c r="T210" s="210"/>
      <c r="U210" s="210"/>
      <c r="V210" s="210"/>
      <c r="W210" s="210" t="s">
        <v>38</v>
      </c>
      <c r="X210" s="211"/>
      <c r="Y210" s="27" t="s">
        <v>9</v>
      </c>
      <c r="Z210" s="210">
        <v>700</v>
      </c>
      <c r="AA210" s="210"/>
      <c r="AB210" s="28" t="s">
        <v>11</v>
      </c>
      <c r="AC210" s="27" t="s">
        <v>13</v>
      </c>
      <c r="AD210" s="335">
        <f>S210*Z210</f>
        <v>0</v>
      </c>
      <c r="AE210" s="335"/>
      <c r="AF210" s="335"/>
      <c r="AG210" s="335"/>
      <c r="AH210" s="29" t="s">
        <v>11</v>
      </c>
    </row>
    <row r="211" spans="1:34" s="1" customFormat="1" ht="15" customHeight="1" thickBot="1" x14ac:dyDescent="0.25">
      <c r="A211" s="437"/>
      <c r="B211" s="123" t="s">
        <v>118</v>
      </c>
      <c r="C211" s="124"/>
      <c r="D211" s="124"/>
      <c r="E211" s="124"/>
      <c r="F211" s="124"/>
      <c r="G211" s="124"/>
      <c r="H211" s="125"/>
      <c r="I211" s="167" t="s">
        <v>167</v>
      </c>
      <c r="J211" s="167"/>
      <c r="K211" s="167"/>
      <c r="L211" s="167"/>
      <c r="M211" s="167"/>
      <c r="N211" s="167"/>
      <c r="O211" s="167"/>
      <c r="P211" s="167"/>
      <c r="Q211" s="167"/>
      <c r="R211" s="167"/>
      <c r="S211" s="171" t="s">
        <v>112</v>
      </c>
      <c r="T211" s="171"/>
      <c r="U211" s="171"/>
      <c r="V211" s="171"/>
      <c r="W211" s="171"/>
      <c r="X211" s="171"/>
      <c r="Y211" s="171"/>
      <c r="Z211" s="171"/>
      <c r="AA211" s="171"/>
      <c r="AB211" s="171"/>
      <c r="AC211" s="171"/>
      <c r="AD211" s="171"/>
      <c r="AE211" s="171"/>
      <c r="AF211" s="171"/>
      <c r="AG211" s="171"/>
      <c r="AH211" s="172"/>
    </row>
    <row r="212" spans="1:34" s="1" customFormat="1" ht="15" customHeight="1" x14ac:dyDescent="0.2">
      <c r="A212" s="437"/>
      <c r="B212" s="126"/>
      <c r="C212" s="127"/>
      <c r="D212" s="127"/>
      <c r="E212" s="127"/>
      <c r="F212" s="127"/>
      <c r="G212" s="127"/>
      <c r="H212" s="128"/>
      <c r="I212" s="167"/>
      <c r="J212" s="167"/>
      <c r="K212" s="167"/>
      <c r="L212" s="167"/>
      <c r="M212" s="167"/>
      <c r="N212" s="167"/>
      <c r="O212" s="167"/>
      <c r="P212" s="167"/>
      <c r="Q212" s="167"/>
      <c r="R212" s="168"/>
      <c r="S212" s="132" t="s">
        <v>40</v>
      </c>
      <c r="T212" s="106"/>
      <c r="U212" s="106"/>
      <c r="V212" s="106"/>
      <c r="W212" s="107"/>
      <c r="X212" s="133"/>
      <c r="Y212" s="133"/>
      <c r="Z212" s="133"/>
      <c r="AA212" s="133"/>
      <c r="AB212" s="133"/>
      <c r="AC212" s="133"/>
      <c r="AD212" s="133"/>
      <c r="AE212" s="133"/>
      <c r="AF212" s="133"/>
      <c r="AG212" s="133"/>
      <c r="AH212" s="134"/>
    </row>
    <row r="213" spans="1:34" s="1" customFormat="1" ht="15" customHeight="1" thickBot="1" x14ac:dyDescent="0.25">
      <c r="A213" s="438"/>
      <c r="B213" s="129"/>
      <c r="C213" s="130"/>
      <c r="D213" s="130"/>
      <c r="E213" s="130"/>
      <c r="F213" s="130"/>
      <c r="G213" s="130"/>
      <c r="H213" s="131"/>
      <c r="I213" s="169"/>
      <c r="J213" s="169"/>
      <c r="K213" s="169"/>
      <c r="L213" s="169"/>
      <c r="M213" s="169"/>
      <c r="N213" s="169"/>
      <c r="O213" s="169"/>
      <c r="P213" s="169"/>
      <c r="Q213" s="169"/>
      <c r="R213" s="170"/>
      <c r="S213" s="135" t="s">
        <v>1</v>
      </c>
      <c r="T213" s="136"/>
      <c r="U213" s="137"/>
      <c r="V213" s="138"/>
      <c r="W213" s="138"/>
      <c r="X213" s="138"/>
      <c r="Y213" s="138"/>
      <c r="Z213" s="138"/>
      <c r="AA213" s="138"/>
      <c r="AB213" s="138"/>
      <c r="AC213" s="138"/>
      <c r="AD213" s="138"/>
      <c r="AE213" s="138"/>
      <c r="AF213" s="138"/>
      <c r="AG213" s="138"/>
      <c r="AH213" s="139"/>
    </row>
    <row r="214" spans="1:34" s="1" customFormat="1" ht="15" customHeight="1" x14ac:dyDescent="0.2">
      <c r="A214" s="436">
        <v>36</v>
      </c>
      <c r="B214" s="381" t="s">
        <v>111</v>
      </c>
      <c r="C214" s="382"/>
      <c r="D214" s="382"/>
      <c r="E214" s="382"/>
      <c r="F214" s="382"/>
      <c r="G214" s="382"/>
      <c r="H214" s="382"/>
      <c r="I214" s="382"/>
      <c r="J214" s="382"/>
      <c r="K214" s="382"/>
      <c r="L214" s="382"/>
      <c r="M214" s="382"/>
      <c r="N214" s="382"/>
      <c r="O214" s="382"/>
      <c r="P214" s="382"/>
      <c r="Q214" s="382"/>
      <c r="R214" s="383"/>
      <c r="S214" s="151" t="s">
        <v>32</v>
      </c>
      <c r="T214" s="152"/>
      <c r="U214" s="152"/>
      <c r="V214" s="152"/>
      <c r="W214" s="153"/>
      <c r="X214" s="151" t="s">
        <v>36</v>
      </c>
      <c r="Y214" s="152"/>
      <c r="Z214" s="152"/>
      <c r="AA214" s="152"/>
      <c r="AB214" s="152"/>
      <c r="AC214" s="153"/>
      <c r="AD214" s="21"/>
      <c r="AE214" s="21"/>
      <c r="AF214" s="21"/>
      <c r="AG214" s="21"/>
      <c r="AH214" s="22"/>
    </row>
    <row r="215" spans="1:34" s="1" customFormat="1" ht="15" customHeight="1" x14ac:dyDescent="0.2">
      <c r="A215" s="437"/>
      <c r="B215" s="147" t="s">
        <v>110</v>
      </c>
      <c r="C215" s="147"/>
      <c r="D215" s="147"/>
      <c r="E215" s="147"/>
      <c r="F215" s="147"/>
      <c r="G215" s="147"/>
      <c r="H215" s="147"/>
      <c r="I215" s="166"/>
      <c r="J215" s="166"/>
      <c r="K215" s="166"/>
      <c r="L215" s="166"/>
      <c r="M215" s="166"/>
      <c r="N215" s="166"/>
      <c r="O215" s="166"/>
      <c r="P215" s="166"/>
      <c r="Q215" s="166"/>
      <c r="R215" s="166"/>
      <c r="S215" s="212" t="s">
        <v>70</v>
      </c>
      <c r="T215" s="158"/>
      <c r="U215" s="158"/>
      <c r="V215" s="158"/>
      <c r="W215" s="159"/>
      <c r="X215" s="91" t="s">
        <v>116</v>
      </c>
      <c r="Y215" s="92"/>
      <c r="Z215" s="77"/>
      <c r="AA215" s="77"/>
      <c r="AB215" s="77"/>
      <c r="AC215" s="11" t="s">
        <v>4</v>
      </c>
      <c r="AH215" s="6"/>
    </row>
    <row r="216" spans="1:34" s="1" customFormat="1" ht="15" customHeight="1" x14ac:dyDescent="0.2">
      <c r="A216" s="437"/>
      <c r="B216" s="147" t="s">
        <v>39</v>
      </c>
      <c r="C216" s="147"/>
      <c r="D216" s="147"/>
      <c r="E216" s="147"/>
      <c r="F216" s="147"/>
      <c r="G216" s="147"/>
      <c r="H216" s="147"/>
      <c r="I216" s="166"/>
      <c r="J216" s="166"/>
      <c r="K216" s="166"/>
      <c r="L216" s="166"/>
      <c r="M216" s="166"/>
      <c r="N216" s="166"/>
      <c r="O216" s="166"/>
      <c r="P216" s="166"/>
      <c r="Q216" s="166"/>
      <c r="R216" s="166"/>
      <c r="S216" s="67" t="s">
        <v>42</v>
      </c>
      <c r="T216" s="68"/>
      <c r="U216" s="68"/>
      <c r="V216" s="68"/>
      <c r="W216" s="68"/>
      <c r="X216" s="69"/>
      <c r="Y216" s="148" t="s">
        <v>37</v>
      </c>
      <c r="Z216" s="149"/>
      <c r="AA216" s="149"/>
      <c r="AB216" s="150"/>
      <c r="AC216" s="148" t="s">
        <v>33</v>
      </c>
      <c r="AD216" s="149"/>
      <c r="AE216" s="149"/>
      <c r="AF216" s="149"/>
      <c r="AG216" s="149"/>
      <c r="AH216" s="160"/>
    </row>
    <row r="217" spans="1:34" s="1" customFormat="1" ht="15" customHeight="1" x14ac:dyDescent="0.2">
      <c r="A217" s="437"/>
      <c r="B217" s="439" t="s">
        <v>155</v>
      </c>
      <c r="C217" s="439"/>
      <c r="D217" s="439"/>
      <c r="E217" s="439"/>
      <c r="F217" s="439"/>
      <c r="G217" s="439"/>
      <c r="H217" s="439"/>
      <c r="I217" s="166"/>
      <c r="J217" s="166"/>
      <c r="K217" s="166"/>
      <c r="L217" s="166"/>
      <c r="M217" s="166"/>
      <c r="N217" s="166"/>
      <c r="O217" s="166"/>
      <c r="P217" s="166"/>
      <c r="Q217" s="166"/>
      <c r="R217" s="166"/>
      <c r="S217" s="210">
        <f>ROUND(ドローン機器内訳一覧!U835/10000,0)</f>
        <v>0</v>
      </c>
      <c r="T217" s="210"/>
      <c r="U217" s="210"/>
      <c r="V217" s="210"/>
      <c r="W217" s="210" t="s">
        <v>38</v>
      </c>
      <c r="X217" s="211"/>
      <c r="Y217" s="27" t="s">
        <v>9</v>
      </c>
      <c r="Z217" s="210">
        <v>700</v>
      </c>
      <c r="AA217" s="210"/>
      <c r="AB217" s="28" t="s">
        <v>11</v>
      </c>
      <c r="AC217" s="27" t="s">
        <v>13</v>
      </c>
      <c r="AD217" s="335">
        <f>S217*Z217</f>
        <v>0</v>
      </c>
      <c r="AE217" s="335"/>
      <c r="AF217" s="335"/>
      <c r="AG217" s="335"/>
      <c r="AH217" s="29" t="s">
        <v>11</v>
      </c>
    </row>
    <row r="218" spans="1:34" s="1" customFormat="1" ht="15" customHeight="1" thickBot="1" x14ac:dyDescent="0.25">
      <c r="A218" s="437"/>
      <c r="B218" s="123" t="s">
        <v>118</v>
      </c>
      <c r="C218" s="124"/>
      <c r="D218" s="124"/>
      <c r="E218" s="124"/>
      <c r="F218" s="124"/>
      <c r="G218" s="124"/>
      <c r="H218" s="125"/>
      <c r="I218" s="167" t="s">
        <v>167</v>
      </c>
      <c r="J218" s="167"/>
      <c r="K218" s="167"/>
      <c r="L218" s="167"/>
      <c r="M218" s="167"/>
      <c r="N218" s="167"/>
      <c r="O218" s="167"/>
      <c r="P218" s="167"/>
      <c r="Q218" s="167"/>
      <c r="R218" s="167"/>
      <c r="S218" s="171" t="s">
        <v>112</v>
      </c>
      <c r="T218" s="171"/>
      <c r="U218" s="171"/>
      <c r="V218" s="171"/>
      <c r="W218" s="171"/>
      <c r="X218" s="171"/>
      <c r="Y218" s="171"/>
      <c r="Z218" s="171"/>
      <c r="AA218" s="171"/>
      <c r="AB218" s="171"/>
      <c r="AC218" s="171"/>
      <c r="AD218" s="171"/>
      <c r="AE218" s="171"/>
      <c r="AF218" s="171"/>
      <c r="AG218" s="171"/>
      <c r="AH218" s="172"/>
    </row>
    <row r="219" spans="1:34" s="1" customFormat="1" ht="15" customHeight="1" x14ac:dyDescent="0.2">
      <c r="A219" s="437"/>
      <c r="B219" s="126"/>
      <c r="C219" s="127"/>
      <c r="D219" s="127"/>
      <c r="E219" s="127"/>
      <c r="F219" s="127"/>
      <c r="G219" s="127"/>
      <c r="H219" s="128"/>
      <c r="I219" s="167"/>
      <c r="J219" s="167"/>
      <c r="K219" s="167"/>
      <c r="L219" s="167"/>
      <c r="M219" s="167"/>
      <c r="N219" s="167"/>
      <c r="O219" s="167"/>
      <c r="P219" s="167"/>
      <c r="Q219" s="167"/>
      <c r="R219" s="168"/>
      <c r="S219" s="132" t="s">
        <v>40</v>
      </c>
      <c r="T219" s="106"/>
      <c r="U219" s="106"/>
      <c r="V219" s="106"/>
      <c r="W219" s="107"/>
      <c r="X219" s="133"/>
      <c r="Y219" s="133"/>
      <c r="Z219" s="133"/>
      <c r="AA219" s="133"/>
      <c r="AB219" s="133"/>
      <c r="AC219" s="133"/>
      <c r="AD219" s="133"/>
      <c r="AE219" s="133"/>
      <c r="AF219" s="133"/>
      <c r="AG219" s="133"/>
      <c r="AH219" s="134"/>
    </row>
    <row r="220" spans="1:34" s="1" customFormat="1" ht="15" customHeight="1" thickBot="1" x14ac:dyDescent="0.25">
      <c r="A220" s="438"/>
      <c r="B220" s="129"/>
      <c r="C220" s="130"/>
      <c r="D220" s="130"/>
      <c r="E220" s="130"/>
      <c r="F220" s="130"/>
      <c r="G220" s="130"/>
      <c r="H220" s="131"/>
      <c r="I220" s="169"/>
      <c r="J220" s="169"/>
      <c r="K220" s="169"/>
      <c r="L220" s="169"/>
      <c r="M220" s="169"/>
      <c r="N220" s="169"/>
      <c r="O220" s="169"/>
      <c r="P220" s="169"/>
      <c r="Q220" s="169"/>
      <c r="R220" s="170"/>
      <c r="S220" s="135" t="s">
        <v>1</v>
      </c>
      <c r="T220" s="136"/>
      <c r="U220" s="137"/>
      <c r="V220" s="138"/>
      <c r="W220" s="138"/>
      <c r="X220" s="138"/>
      <c r="Y220" s="138"/>
      <c r="Z220" s="138"/>
      <c r="AA220" s="138"/>
      <c r="AB220" s="138"/>
      <c r="AC220" s="138"/>
      <c r="AD220" s="138"/>
      <c r="AE220" s="138"/>
      <c r="AF220" s="138"/>
      <c r="AG220" s="138"/>
      <c r="AH220" s="139"/>
    </row>
    <row r="221" spans="1:34" s="1" customFormat="1" ht="15" customHeight="1" x14ac:dyDescent="0.2">
      <c r="A221" s="436">
        <v>37</v>
      </c>
      <c r="B221" s="381" t="s">
        <v>111</v>
      </c>
      <c r="C221" s="382"/>
      <c r="D221" s="382"/>
      <c r="E221" s="382"/>
      <c r="F221" s="382"/>
      <c r="G221" s="382"/>
      <c r="H221" s="382"/>
      <c r="I221" s="382"/>
      <c r="J221" s="382"/>
      <c r="K221" s="382"/>
      <c r="L221" s="382"/>
      <c r="M221" s="382"/>
      <c r="N221" s="382"/>
      <c r="O221" s="382"/>
      <c r="P221" s="382"/>
      <c r="Q221" s="382"/>
      <c r="R221" s="383"/>
      <c r="S221" s="151" t="s">
        <v>32</v>
      </c>
      <c r="T221" s="152"/>
      <c r="U221" s="152"/>
      <c r="V221" s="152"/>
      <c r="W221" s="153"/>
      <c r="X221" s="151" t="s">
        <v>36</v>
      </c>
      <c r="Y221" s="152"/>
      <c r="Z221" s="152"/>
      <c r="AA221" s="152"/>
      <c r="AB221" s="152"/>
      <c r="AC221" s="153"/>
      <c r="AD221" s="21"/>
      <c r="AE221" s="21"/>
      <c r="AF221" s="21"/>
      <c r="AG221" s="21"/>
      <c r="AH221" s="22"/>
    </row>
    <row r="222" spans="1:34" s="1" customFormat="1" ht="15" customHeight="1" x14ac:dyDescent="0.2">
      <c r="A222" s="437"/>
      <c r="B222" s="147" t="s">
        <v>110</v>
      </c>
      <c r="C222" s="147"/>
      <c r="D222" s="147"/>
      <c r="E222" s="147"/>
      <c r="F222" s="147"/>
      <c r="G222" s="147"/>
      <c r="H222" s="147"/>
      <c r="I222" s="166"/>
      <c r="J222" s="166"/>
      <c r="K222" s="166"/>
      <c r="L222" s="166"/>
      <c r="M222" s="166"/>
      <c r="N222" s="166"/>
      <c r="O222" s="166"/>
      <c r="P222" s="166"/>
      <c r="Q222" s="166"/>
      <c r="R222" s="166"/>
      <c r="S222" s="212" t="s">
        <v>70</v>
      </c>
      <c r="T222" s="158"/>
      <c r="U222" s="158"/>
      <c r="V222" s="158"/>
      <c r="W222" s="159"/>
      <c r="X222" s="91" t="s">
        <v>116</v>
      </c>
      <c r="Y222" s="92"/>
      <c r="Z222" s="77"/>
      <c r="AA222" s="77"/>
      <c r="AB222" s="77"/>
      <c r="AC222" s="11" t="s">
        <v>4</v>
      </c>
      <c r="AH222" s="6"/>
    </row>
    <row r="223" spans="1:34" s="1" customFormat="1" ht="15" customHeight="1" x14ac:dyDescent="0.2">
      <c r="A223" s="437"/>
      <c r="B223" s="147" t="s">
        <v>39</v>
      </c>
      <c r="C223" s="147"/>
      <c r="D223" s="147"/>
      <c r="E223" s="147"/>
      <c r="F223" s="147"/>
      <c r="G223" s="147"/>
      <c r="H223" s="147"/>
      <c r="I223" s="166"/>
      <c r="J223" s="166"/>
      <c r="K223" s="166"/>
      <c r="L223" s="166"/>
      <c r="M223" s="166"/>
      <c r="N223" s="166"/>
      <c r="O223" s="166"/>
      <c r="P223" s="166"/>
      <c r="Q223" s="166"/>
      <c r="R223" s="166"/>
      <c r="S223" s="67" t="s">
        <v>42</v>
      </c>
      <c r="T223" s="68"/>
      <c r="U223" s="68"/>
      <c r="V223" s="68"/>
      <c r="W223" s="68"/>
      <c r="X223" s="69"/>
      <c r="Y223" s="148" t="s">
        <v>37</v>
      </c>
      <c r="Z223" s="149"/>
      <c r="AA223" s="149"/>
      <c r="AB223" s="150"/>
      <c r="AC223" s="148" t="s">
        <v>33</v>
      </c>
      <c r="AD223" s="149"/>
      <c r="AE223" s="149"/>
      <c r="AF223" s="149"/>
      <c r="AG223" s="149"/>
      <c r="AH223" s="160"/>
    </row>
    <row r="224" spans="1:34" s="1" customFormat="1" ht="15" customHeight="1" x14ac:dyDescent="0.2">
      <c r="A224" s="437"/>
      <c r="B224" s="439" t="s">
        <v>155</v>
      </c>
      <c r="C224" s="439"/>
      <c r="D224" s="439"/>
      <c r="E224" s="439"/>
      <c r="F224" s="439"/>
      <c r="G224" s="439"/>
      <c r="H224" s="439"/>
      <c r="I224" s="166"/>
      <c r="J224" s="166"/>
      <c r="K224" s="166"/>
      <c r="L224" s="166"/>
      <c r="M224" s="166"/>
      <c r="N224" s="166"/>
      <c r="O224" s="166"/>
      <c r="P224" s="166"/>
      <c r="Q224" s="166"/>
      <c r="R224" s="166"/>
      <c r="S224" s="210">
        <f>ROUND(ドローン機器内訳一覧!U858/10000,0)</f>
        <v>0</v>
      </c>
      <c r="T224" s="210"/>
      <c r="U224" s="210"/>
      <c r="V224" s="210"/>
      <c r="W224" s="210" t="s">
        <v>38</v>
      </c>
      <c r="X224" s="211"/>
      <c r="Y224" s="27" t="s">
        <v>9</v>
      </c>
      <c r="Z224" s="210">
        <v>700</v>
      </c>
      <c r="AA224" s="210"/>
      <c r="AB224" s="28" t="s">
        <v>11</v>
      </c>
      <c r="AC224" s="27" t="s">
        <v>13</v>
      </c>
      <c r="AD224" s="335">
        <f>S224*Z224</f>
        <v>0</v>
      </c>
      <c r="AE224" s="335"/>
      <c r="AF224" s="335"/>
      <c r="AG224" s="335"/>
      <c r="AH224" s="29" t="s">
        <v>11</v>
      </c>
    </row>
    <row r="225" spans="1:34" s="1" customFormat="1" ht="15" customHeight="1" thickBot="1" x14ac:dyDescent="0.25">
      <c r="A225" s="437"/>
      <c r="B225" s="123" t="s">
        <v>118</v>
      </c>
      <c r="C225" s="124"/>
      <c r="D225" s="124"/>
      <c r="E225" s="124"/>
      <c r="F225" s="124"/>
      <c r="G225" s="124"/>
      <c r="H225" s="125"/>
      <c r="I225" s="167" t="s">
        <v>167</v>
      </c>
      <c r="J225" s="167"/>
      <c r="K225" s="167"/>
      <c r="L225" s="167"/>
      <c r="M225" s="167"/>
      <c r="N225" s="167"/>
      <c r="O225" s="167"/>
      <c r="P225" s="167"/>
      <c r="Q225" s="167"/>
      <c r="R225" s="167"/>
      <c r="S225" s="171" t="s">
        <v>112</v>
      </c>
      <c r="T225" s="171"/>
      <c r="U225" s="171"/>
      <c r="V225" s="171"/>
      <c r="W225" s="171"/>
      <c r="X225" s="171"/>
      <c r="Y225" s="171"/>
      <c r="Z225" s="171"/>
      <c r="AA225" s="171"/>
      <c r="AB225" s="171"/>
      <c r="AC225" s="171"/>
      <c r="AD225" s="171"/>
      <c r="AE225" s="171"/>
      <c r="AF225" s="171"/>
      <c r="AG225" s="171"/>
      <c r="AH225" s="172"/>
    </row>
    <row r="226" spans="1:34" s="1" customFormat="1" ht="15" customHeight="1" x14ac:dyDescent="0.2">
      <c r="A226" s="437"/>
      <c r="B226" s="126"/>
      <c r="C226" s="127"/>
      <c r="D226" s="127"/>
      <c r="E226" s="127"/>
      <c r="F226" s="127"/>
      <c r="G226" s="127"/>
      <c r="H226" s="128"/>
      <c r="I226" s="167"/>
      <c r="J226" s="167"/>
      <c r="K226" s="167"/>
      <c r="L226" s="167"/>
      <c r="M226" s="167"/>
      <c r="N226" s="167"/>
      <c r="O226" s="167"/>
      <c r="P226" s="167"/>
      <c r="Q226" s="167"/>
      <c r="R226" s="168"/>
      <c r="S226" s="132" t="s">
        <v>40</v>
      </c>
      <c r="T226" s="106"/>
      <c r="U226" s="106"/>
      <c r="V226" s="106"/>
      <c r="W226" s="107"/>
      <c r="X226" s="133"/>
      <c r="Y226" s="133"/>
      <c r="Z226" s="133"/>
      <c r="AA226" s="133"/>
      <c r="AB226" s="133"/>
      <c r="AC226" s="133"/>
      <c r="AD226" s="133"/>
      <c r="AE226" s="133"/>
      <c r="AF226" s="133"/>
      <c r="AG226" s="133"/>
      <c r="AH226" s="134"/>
    </row>
    <row r="227" spans="1:34" s="1" customFormat="1" ht="15" customHeight="1" thickBot="1" x14ac:dyDescent="0.25">
      <c r="A227" s="438"/>
      <c r="B227" s="129"/>
      <c r="C227" s="130"/>
      <c r="D227" s="130"/>
      <c r="E227" s="130"/>
      <c r="F227" s="130"/>
      <c r="G227" s="130"/>
      <c r="H227" s="131"/>
      <c r="I227" s="169"/>
      <c r="J227" s="169"/>
      <c r="K227" s="169"/>
      <c r="L227" s="169"/>
      <c r="M227" s="169"/>
      <c r="N227" s="169"/>
      <c r="O227" s="169"/>
      <c r="P227" s="169"/>
      <c r="Q227" s="169"/>
      <c r="R227" s="170"/>
      <c r="S227" s="135" t="s">
        <v>1</v>
      </c>
      <c r="T227" s="136"/>
      <c r="U227" s="137"/>
      <c r="V227" s="138"/>
      <c r="W227" s="138"/>
      <c r="X227" s="138"/>
      <c r="Y227" s="138"/>
      <c r="Z227" s="138"/>
      <c r="AA227" s="138"/>
      <c r="AB227" s="138"/>
      <c r="AC227" s="138"/>
      <c r="AD227" s="138"/>
      <c r="AE227" s="138"/>
      <c r="AF227" s="138"/>
      <c r="AG227" s="138"/>
      <c r="AH227" s="139"/>
    </row>
    <row r="228" spans="1:34" s="1" customFormat="1" ht="15" customHeight="1" x14ac:dyDescent="0.2">
      <c r="A228" s="436">
        <v>38</v>
      </c>
      <c r="B228" s="381" t="s">
        <v>111</v>
      </c>
      <c r="C228" s="382"/>
      <c r="D228" s="382"/>
      <c r="E228" s="382"/>
      <c r="F228" s="382"/>
      <c r="G228" s="382"/>
      <c r="H228" s="382"/>
      <c r="I228" s="382"/>
      <c r="J228" s="382"/>
      <c r="K228" s="382"/>
      <c r="L228" s="382"/>
      <c r="M228" s="382"/>
      <c r="N228" s="382"/>
      <c r="O228" s="382"/>
      <c r="P228" s="382"/>
      <c r="Q228" s="382"/>
      <c r="R228" s="383"/>
      <c r="S228" s="151" t="s">
        <v>32</v>
      </c>
      <c r="T228" s="152"/>
      <c r="U228" s="152"/>
      <c r="V228" s="152"/>
      <c r="W228" s="153"/>
      <c r="X228" s="151" t="s">
        <v>36</v>
      </c>
      <c r="Y228" s="152"/>
      <c r="Z228" s="152"/>
      <c r="AA228" s="152"/>
      <c r="AB228" s="152"/>
      <c r="AC228" s="153"/>
      <c r="AD228" s="21"/>
      <c r="AE228" s="21"/>
      <c r="AF228" s="21"/>
      <c r="AG228" s="21"/>
      <c r="AH228" s="22"/>
    </row>
    <row r="229" spans="1:34" s="1" customFormat="1" ht="15" customHeight="1" x14ac:dyDescent="0.2">
      <c r="A229" s="437"/>
      <c r="B229" s="147" t="s">
        <v>110</v>
      </c>
      <c r="C229" s="147"/>
      <c r="D229" s="147"/>
      <c r="E229" s="147"/>
      <c r="F229" s="147"/>
      <c r="G229" s="147"/>
      <c r="H229" s="147"/>
      <c r="I229" s="166"/>
      <c r="J229" s="166"/>
      <c r="K229" s="166"/>
      <c r="L229" s="166"/>
      <c r="M229" s="166"/>
      <c r="N229" s="166"/>
      <c r="O229" s="166"/>
      <c r="P229" s="166"/>
      <c r="Q229" s="166"/>
      <c r="R229" s="166"/>
      <c r="S229" s="212" t="s">
        <v>70</v>
      </c>
      <c r="T229" s="158"/>
      <c r="U229" s="158"/>
      <c r="V229" s="158"/>
      <c r="W229" s="159"/>
      <c r="X229" s="91" t="s">
        <v>116</v>
      </c>
      <c r="Y229" s="92"/>
      <c r="Z229" s="77"/>
      <c r="AA229" s="77"/>
      <c r="AB229" s="77"/>
      <c r="AC229" s="11" t="s">
        <v>4</v>
      </c>
      <c r="AH229" s="6"/>
    </row>
    <row r="230" spans="1:34" s="1" customFormat="1" ht="15" customHeight="1" x14ac:dyDescent="0.2">
      <c r="A230" s="437"/>
      <c r="B230" s="147" t="s">
        <v>39</v>
      </c>
      <c r="C230" s="147"/>
      <c r="D230" s="147"/>
      <c r="E230" s="147"/>
      <c r="F230" s="147"/>
      <c r="G230" s="147"/>
      <c r="H230" s="147"/>
      <c r="I230" s="166"/>
      <c r="J230" s="166"/>
      <c r="K230" s="166"/>
      <c r="L230" s="166"/>
      <c r="M230" s="166"/>
      <c r="N230" s="166"/>
      <c r="O230" s="166"/>
      <c r="P230" s="166"/>
      <c r="Q230" s="166"/>
      <c r="R230" s="166"/>
      <c r="S230" s="67" t="s">
        <v>42</v>
      </c>
      <c r="T230" s="68"/>
      <c r="U230" s="68"/>
      <c r="V230" s="68"/>
      <c r="W230" s="68"/>
      <c r="X230" s="69"/>
      <c r="Y230" s="148" t="s">
        <v>37</v>
      </c>
      <c r="Z230" s="149"/>
      <c r="AA230" s="149"/>
      <c r="AB230" s="150"/>
      <c r="AC230" s="148" t="s">
        <v>33</v>
      </c>
      <c r="AD230" s="149"/>
      <c r="AE230" s="149"/>
      <c r="AF230" s="149"/>
      <c r="AG230" s="149"/>
      <c r="AH230" s="160"/>
    </row>
    <row r="231" spans="1:34" s="1" customFormat="1" ht="15" customHeight="1" x14ac:dyDescent="0.2">
      <c r="A231" s="437"/>
      <c r="B231" s="439" t="s">
        <v>155</v>
      </c>
      <c r="C231" s="439"/>
      <c r="D231" s="439"/>
      <c r="E231" s="439"/>
      <c r="F231" s="439"/>
      <c r="G231" s="439"/>
      <c r="H231" s="439"/>
      <c r="I231" s="166"/>
      <c r="J231" s="166"/>
      <c r="K231" s="166"/>
      <c r="L231" s="166"/>
      <c r="M231" s="166"/>
      <c r="N231" s="166"/>
      <c r="O231" s="166"/>
      <c r="P231" s="166"/>
      <c r="Q231" s="166"/>
      <c r="R231" s="166"/>
      <c r="S231" s="210">
        <f>ROUND(ドローン機器内訳一覧!U881/10000,0)</f>
        <v>0</v>
      </c>
      <c r="T231" s="210"/>
      <c r="U231" s="210"/>
      <c r="V231" s="210"/>
      <c r="W231" s="210" t="s">
        <v>38</v>
      </c>
      <c r="X231" s="211"/>
      <c r="Y231" s="27" t="s">
        <v>9</v>
      </c>
      <c r="Z231" s="210">
        <v>700</v>
      </c>
      <c r="AA231" s="210"/>
      <c r="AB231" s="28" t="s">
        <v>11</v>
      </c>
      <c r="AC231" s="27" t="s">
        <v>13</v>
      </c>
      <c r="AD231" s="335">
        <f>S231*Z231</f>
        <v>0</v>
      </c>
      <c r="AE231" s="335"/>
      <c r="AF231" s="335"/>
      <c r="AG231" s="335"/>
      <c r="AH231" s="29" t="s">
        <v>11</v>
      </c>
    </row>
    <row r="232" spans="1:34" s="1" customFormat="1" ht="15" customHeight="1" thickBot="1" x14ac:dyDescent="0.25">
      <c r="A232" s="437"/>
      <c r="B232" s="123" t="s">
        <v>118</v>
      </c>
      <c r="C232" s="124"/>
      <c r="D232" s="124"/>
      <c r="E232" s="124"/>
      <c r="F232" s="124"/>
      <c r="G232" s="124"/>
      <c r="H232" s="125"/>
      <c r="I232" s="167" t="s">
        <v>167</v>
      </c>
      <c r="J232" s="167"/>
      <c r="K232" s="167"/>
      <c r="L232" s="167"/>
      <c r="M232" s="167"/>
      <c r="N232" s="167"/>
      <c r="O232" s="167"/>
      <c r="P232" s="167"/>
      <c r="Q232" s="167"/>
      <c r="R232" s="167"/>
      <c r="S232" s="171" t="s">
        <v>112</v>
      </c>
      <c r="T232" s="171"/>
      <c r="U232" s="171"/>
      <c r="V232" s="171"/>
      <c r="W232" s="171"/>
      <c r="X232" s="171"/>
      <c r="Y232" s="171"/>
      <c r="Z232" s="171"/>
      <c r="AA232" s="171"/>
      <c r="AB232" s="171"/>
      <c r="AC232" s="171"/>
      <c r="AD232" s="171"/>
      <c r="AE232" s="171"/>
      <c r="AF232" s="171"/>
      <c r="AG232" s="171"/>
      <c r="AH232" s="172"/>
    </row>
    <row r="233" spans="1:34" s="1" customFormat="1" ht="15" customHeight="1" x14ac:dyDescent="0.2">
      <c r="A233" s="437"/>
      <c r="B233" s="126"/>
      <c r="C233" s="127"/>
      <c r="D233" s="127"/>
      <c r="E233" s="127"/>
      <c r="F233" s="127"/>
      <c r="G233" s="127"/>
      <c r="H233" s="128"/>
      <c r="I233" s="167"/>
      <c r="J233" s="167"/>
      <c r="K233" s="167"/>
      <c r="L233" s="167"/>
      <c r="M233" s="167"/>
      <c r="N233" s="167"/>
      <c r="O233" s="167"/>
      <c r="P233" s="167"/>
      <c r="Q233" s="167"/>
      <c r="R233" s="168"/>
      <c r="S233" s="132" t="s">
        <v>40</v>
      </c>
      <c r="T233" s="106"/>
      <c r="U233" s="106"/>
      <c r="V233" s="106"/>
      <c r="W233" s="107"/>
      <c r="X233" s="133"/>
      <c r="Y233" s="133"/>
      <c r="Z233" s="133"/>
      <c r="AA233" s="133"/>
      <c r="AB233" s="133"/>
      <c r="AC233" s="133"/>
      <c r="AD233" s="133"/>
      <c r="AE233" s="133"/>
      <c r="AF233" s="133"/>
      <c r="AG233" s="133"/>
      <c r="AH233" s="134"/>
    </row>
    <row r="234" spans="1:34" s="1" customFormat="1" ht="15" customHeight="1" thickBot="1" x14ac:dyDescent="0.25">
      <c r="A234" s="438"/>
      <c r="B234" s="129"/>
      <c r="C234" s="130"/>
      <c r="D234" s="130"/>
      <c r="E234" s="130"/>
      <c r="F234" s="130"/>
      <c r="G234" s="130"/>
      <c r="H234" s="131"/>
      <c r="I234" s="169"/>
      <c r="J234" s="169"/>
      <c r="K234" s="169"/>
      <c r="L234" s="169"/>
      <c r="M234" s="169"/>
      <c r="N234" s="169"/>
      <c r="O234" s="169"/>
      <c r="P234" s="169"/>
      <c r="Q234" s="169"/>
      <c r="R234" s="170"/>
      <c r="S234" s="135" t="s">
        <v>1</v>
      </c>
      <c r="T234" s="136"/>
      <c r="U234" s="137"/>
      <c r="V234" s="138"/>
      <c r="W234" s="138"/>
      <c r="X234" s="138"/>
      <c r="Y234" s="138"/>
      <c r="Z234" s="138"/>
      <c r="AA234" s="138"/>
      <c r="AB234" s="138"/>
      <c r="AC234" s="138"/>
      <c r="AD234" s="138"/>
      <c r="AE234" s="138"/>
      <c r="AF234" s="138"/>
      <c r="AG234" s="138"/>
      <c r="AH234" s="139"/>
    </row>
    <row r="235" spans="1:34" s="1" customFormat="1" ht="15" customHeight="1" x14ac:dyDescent="0.2">
      <c r="A235" s="436">
        <v>39</v>
      </c>
      <c r="B235" s="381" t="s">
        <v>111</v>
      </c>
      <c r="C235" s="382"/>
      <c r="D235" s="382"/>
      <c r="E235" s="382"/>
      <c r="F235" s="382"/>
      <c r="G235" s="382"/>
      <c r="H235" s="382"/>
      <c r="I235" s="382"/>
      <c r="J235" s="382"/>
      <c r="K235" s="382"/>
      <c r="L235" s="382"/>
      <c r="M235" s="382"/>
      <c r="N235" s="382"/>
      <c r="O235" s="382"/>
      <c r="P235" s="382"/>
      <c r="Q235" s="382"/>
      <c r="R235" s="383"/>
      <c r="S235" s="151" t="s">
        <v>32</v>
      </c>
      <c r="T235" s="152"/>
      <c r="U235" s="152"/>
      <c r="V235" s="152"/>
      <c r="W235" s="153"/>
      <c r="X235" s="151" t="s">
        <v>36</v>
      </c>
      <c r="Y235" s="152"/>
      <c r="Z235" s="152"/>
      <c r="AA235" s="152"/>
      <c r="AB235" s="152"/>
      <c r="AC235" s="153"/>
      <c r="AD235" s="21"/>
      <c r="AE235" s="21"/>
      <c r="AF235" s="21"/>
      <c r="AG235" s="21"/>
      <c r="AH235" s="22"/>
    </row>
    <row r="236" spans="1:34" s="1" customFormat="1" ht="15" customHeight="1" x14ac:dyDescent="0.2">
      <c r="A236" s="437"/>
      <c r="B236" s="147" t="s">
        <v>110</v>
      </c>
      <c r="C236" s="147"/>
      <c r="D236" s="147"/>
      <c r="E236" s="147"/>
      <c r="F236" s="147"/>
      <c r="G236" s="147"/>
      <c r="H236" s="147"/>
      <c r="I236" s="166"/>
      <c r="J236" s="166"/>
      <c r="K236" s="166"/>
      <c r="L236" s="166"/>
      <c r="M236" s="166"/>
      <c r="N236" s="166"/>
      <c r="O236" s="166"/>
      <c r="P236" s="166"/>
      <c r="Q236" s="166"/>
      <c r="R236" s="166"/>
      <c r="S236" s="212" t="s">
        <v>70</v>
      </c>
      <c r="T236" s="158"/>
      <c r="U236" s="158"/>
      <c r="V236" s="158"/>
      <c r="W236" s="159"/>
      <c r="X236" s="91" t="s">
        <v>116</v>
      </c>
      <c r="Y236" s="92"/>
      <c r="Z236" s="77"/>
      <c r="AA236" s="77"/>
      <c r="AB236" s="77"/>
      <c r="AC236" s="11" t="s">
        <v>4</v>
      </c>
      <c r="AH236" s="6"/>
    </row>
    <row r="237" spans="1:34" s="1" customFormat="1" ht="15" customHeight="1" x14ac:dyDescent="0.2">
      <c r="A237" s="437"/>
      <c r="B237" s="147" t="s">
        <v>39</v>
      </c>
      <c r="C237" s="147"/>
      <c r="D237" s="147"/>
      <c r="E237" s="147"/>
      <c r="F237" s="147"/>
      <c r="G237" s="147"/>
      <c r="H237" s="147"/>
      <c r="I237" s="166"/>
      <c r="J237" s="166"/>
      <c r="K237" s="166"/>
      <c r="L237" s="166"/>
      <c r="M237" s="166"/>
      <c r="N237" s="166"/>
      <c r="O237" s="166"/>
      <c r="P237" s="166"/>
      <c r="Q237" s="166"/>
      <c r="R237" s="166"/>
      <c r="S237" s="67" t="s">
        <v>42</v>
      </c>
      <c r="T237" s="68"/>
      <c r="U237" s="68"/>
      <c r="V237" s="68"/>
      <c r="W237" s="68"/>
      <c r="X237" s="69"/>
      <c r="Y237" s="148" t="s">
        <v>37</v>
      </c>
      <c r="Z237" s="149"/>
      <c r="AA237" s="149"/>
      <c r="AB237" s="150"/>
      <c r="AC237" s="148" t="s">
        <v>33</v>
      </c>
      <c r="AD237" s="149"/>
      <c r="AE237" s="149"/>
      <c r="AF237" s="149"/>
      <c r="AG237" s="149"/>
      <c r="AH237" s="160"/>
    </row>
    <row r="238" spans="1:34" s="1" customFormat="1" ht="15" customHeight="1" x14ac:dyDescent="0.2">
      <c r="A238" s="437"/>
      <c r="B238" s="439" t="s">
        <v>155</v>
      </c>
      <c r="C238" s="439"/>
      <c r="D238" s="439"/>
      <c r="E238" s="439"/>
      <c r="F238" s="439"/>
      <c r="G238" s="439"/>
      <c r="H238" s="439"/>
      <c r="I238" s="166"/>
      <c r="J238" s="166"/>
      <c r="K238" s="166"/>
      <c r="L238" s="166"/>
      <c r="M238" s="166"/>
      <c r="N238" s="166"/>
      <c r="O238" s="166"/>
      <c r="P238" s="166"/>
      <c r="Q238" s="166"/>
      <c r="R238" s="166"/>
      <c r="S238" s="210">
        <f>ROUND(ドローン機器内訳一覧!U904/10000,0)</f>
        <v>0</v>
      </c>
      <c r="T238" s="210"/>
      <c r="U238" s="210"/>
      <c r="V238" s="210"/>
      <c r="W238" s="210" t="s">
        <v>38</v>
      </c>
      <c r="X238" s="211"/>
      <c r="Y238" s="27" t="s">
        <v>9</v>
      </c>
      <c r="Z238" s="210">
        <v>700</v>
      </c>
      <c r="AA238" s="210"/>
      <c r="AB238" s="28" t="s">
        <v>11</v>
      </c>
      <c r="AC238" s="27" t="s">
        <v>13</v>
      </c>
      <c r="AD238" s="335">
        <f>S238*Z238</f>
        <v>0</v>
      </c>
      <c r="AE238" s="335"/>
      <c r="AF238" s="335"/>
      <c r="AG238" s="335"/>
      <c r="AH238" s="29" t="s">
        <v>11</v>
      </c>
    </row>
    <row r="239" spans="1:34" s="1" customFormat="1" ht="15" customHeight="1" thickBot="1" x14ac:dyDescent="0.25">
      <c r="A239" s="437"/>
      <c r="B239" s="123" t="s">
        <v>118</v>
      </c>
      <c r="C239" s="124"/>
      <c r="D239" s="124"/>
      <c r="E239" s="124"/>
      <c r="F239" s="124"/>
      <c r="G239" s="124"/>
      <c r="H239" s="125"/>
      <c r="I239" s="167" t="s">
        <v>167</v>
      </c>
      <c r="J239" s="167"/>
      <c r="K239" s="167"/>
      <c r="L239" s="167"/>
      <c r="M239" s="167"/>
      <c r="N239" s="167"/>
      <c r="O239" s="167"/>
      <c r="P239" s="167"/>
      <c r="Q239" s="167"/>
      <c r="R239" s="167"/>
      <c r="S239" s="171" t="s">
        <v>112</v>
      </c>
      <c r="T239" s="171"/>
      <c r="U239" s="171"/>
      <c r="V239" s="171"/>
      <c r="W239" s="171"/>
      <c r="X239" s="171"/>
      <c r="Y239" s="171"/>
      <c r="Z239" s="171"/>
      <c r="AA239" s="171"/>
      <c r="AB239" s="171"/>
      <c r="AC239" s="171"/>
      <c r="AD239" s="171"/>
      <c r="AE239" s="171"/>
      <c r="AF239" s="171"/>
      <c r="AG239" s="171"/>
      <c r="AH239" s="172"/>
    </row>
    <row r="240" spans="1:34" s="1" customFormat="1" ht="15" customHeight="1" x14ac:dyDescent="0.2">
      <c r="A240" s="437"/>
      <c r="B240" s="126"/>
      <c r="C240" s="127"/>
      <c r="D240" s="127"/>
      <c r="E240" s="127"/>
      <c r="F240" s="127"/>
      <c r="G240" s="127"/>
      <c r="H240" s="128"/>
      <c r="I240" s="167"/>
      <c r="J240" s="167"/>
      <c r="K240" s="167"/>
      <c r="L240" s="167"/>
      <c r="M240" s="167"/>
      <c r="N240" s="167"/>
      <c r="O240" s="167"/>
      <c r="P240" s="167"/>
      <c r="Q240" s="167"/>
      <c r="R240" s="168"/>
      <c r="S240" s="132" t="s">
        <v>40</v>
      </c>
      <c r="T240" s="106"/>
      <c r="U240" s="106"/>
      <c r="V240" s="106"/>
      <c r="W240" s="107"/>
      <c r="X240" s="133"/>
      <c r="Y240" s="133"/>
      <c r="Z240" s="133"/>
      <c r="AA240" s="133"/>
      <c r="AB240" s="133"/>
      <c r="AC240" s="133"/>
      <c r="AD240" s="133"/>
      <c r="AE240" s="133"/>
      <c r="AF240" s="133"/>
      <c r="AG240" s="133"/>
      <c r="AH240" s="134"/>
    </row>
    <row r="241" spans="1:34" s="1" customFormat="1" ht="15" customHeight="1" thickBot="1" x14ac:dyDescent="0.25">
      <c r="A241" s="438"/>
      <c r="B241" s="129"/>
      <c r="C241" s="130"/>
      <c r="D241" s="130"/>
      <c r="E241" s="130"/>
      <c r="F241" s="130"/>
      <c r="G241" s="130"/>
      <c r="H241" s="131"/>
      <c r="I241" s="169"/>
      <c r="J241" s="169"/>
      <c r="K241" s="169"/>
      <c r="L241" s="169"/>
      <c r="M241" s="169"/>
      <c r="N241" s="169"/>
      <c r="O241" s="169"/>
      <c r="P241" s="169"/>
      <c r="Q241" s="169"/>
      <c r="R241" s="170"/>
      <c r="S241" s="135" t="s">
        <v>1</v>
      </c>
      <c r="T241" s="136"/>
      <c r="U241" s="137"/>
      <c r="V241" s="138"/>
      <c r="W241" s="138"/>
      <c r="X241" s="138"/>
      <c r="Y241" s="138"/>
      <c r="Z241" s="138"/>
      <c r="AA241" s="138"/>
      <c r="AB241" s="138"/>
      <c r="AC241" s="138"/>
      <c r="AD241" s="138"/>
      <c r="AE241" s="138"/>
      <c r="AF241" s="138"/>
      <c r="AG241" s="138"/>
      <c r="AH241" s="139"/>
    </row>
    <row r="242" spans="1:34" s="1" customFormat="1" ht="15" customHeight="1" x14ac:dyDescent="0.2">
      <c r="A242" s="436">
        <v>40</v>
      </c>
      <c r="B242" s="381" t="s">
        <v>111</v>
      </c>
      <c r="C242" s="382"/>
      <c r="D242" s="382"/>
      <c r="E242" s="382"/>
      <c r="F242" s="382"/>
      <c r="G242" s="382"/>
      <c r="H242" s="382"/>
      <c r="I242" s="382"/>
      <c r="J242" s="382"/>
      <c r="K242" s="382"/>
      <c r="L242" s="382"/>
      <c r="M242" s="382"/>
      <c r="N242" s="382"/>
      <c r="O242" s="382"/>
      <c r="P242" s="382"/>
      <c r="Q242" s="382"/>
      <c r="R242" s="383"/>
      <c r="S242" s="151" t="s">
        <v>32</v>
      </c>
      <c r="T242" s="152"/>
      <c r="U242" s="152"/>
      <c r="V242" s="152"/>
      <c r="W242" s="153"/>
      <c r="X242" s="151" t="s">
        <v>36</v>
      </c>
      <c r="Y242" s="152"/>
      <c r="Z242" s="152"/>
      <c r="AA242" s="152"/>
      <c r="AB242" s="152"/>
      <c r="AC242" s="153"/>
      <c r="AD242" s="21"/>
      <c r="AE242" s="21"/>
      <c r="AF242" s="21"/>
      <c r="AG242" s="21"/>
      <c r="AH242" s="22"/>
    </row>
    <row r="243" spans="1:34" s="1" customFormat="1" ht="15" customHeight="1" x14ac:dyDescent="0.2">
      <c r="A243" s="437"/>
      <c r="B243" s="147" t="s">
        <v>110</v>
      </c>
      <c r="C243" s="147"/>
      <c r="D243" s="147"/>
      <c r="E243" s="147"/>
      <c r="F243" s="147"/>
      <c r="G243" s="147"/>
      <c r="H243" s="147"/>
      <c r="I243" s="166"/>
      <c r="J243" s="166"/>
      <c r="K243" s="166"/>
      <c r="L243" s="166"/>
      <c r="M243" s="166"/>
      <c r="N243" s="166"/>
      <c r="O243" s="166"/>
      <c r="P243" s="166"/>
      <c r="Q243" s="166"/>
      <c r="R243" s="166"/>
      <c r="S243" s="212" t="s">
        <v>70</v>
      </c>
      <c r="T243" s="158"/>
      <c r="U243" s="158"/>
      <c r="V243" s="158"/>
      <c r="W243" s="159"/>
      <c r="X243" s="91" t="s">
        <v>116</v>
      </c>
      <c r="Y243" s="92"/>
      <c r="Z243" s="77"/>
      <c r="AA243" s="77"/>
      <c r="AB243" s="77"/>
      <c r="AC243" s="11" t="s">
        <v>4</v>
      </c>
      <c r="AH243" s="6"/>
    </row>
    <row r="244" spans="1:34" s="1" customFormat="1" ht="15" customHeight="1" x14ac:dyDescent="0.2">
      <c r="A244" s="437"/>
      <c r="B244" s="147" t="s">
        <v>39</v>
      </c>
      <c r="C244" s="147"/>
      <c r="D244" s="147"/>
      <c r="E244" s="147"/>
      <c r="F244" s="147"/>
      <c r="G244" s="147"/>
      <c r="H244" s="147"/>
      <c r="I244" s="166"/>
      <c r="J244" s="166"/>
      <c r="K244" s="166"/>
      <c r="L244" s="166"/>
      <c r="M244" s="166"/>
      <c r="N244" s="166"/>
      <c r="O244" s="166"/>
      <c r="P244" s="166"/>
      <c r="Q244" s="166"/>
      <c r="R244" s="166"/>
      <c r="S244" s="67" t="s">
        <v>42</v>
      </c>
      <c r="T244" s="68"/>
      <c r="U244" s="68"/>
      <c r="V244" s="68"/>
      <c r="W244" s="68"/>
      <c r="X244" s="69"/>
      <c r="Y244" s="148" t="s">
        <v>37</v>
      </c>
      <c r="Z244" s="149"/>
      <c r="AA244" s="149"/>
      <c r="AB244" s="150"/>
      <c r="AC244" s="148" t="s">
        <v>33</v>
      </c>
      <c r="AD244" s="149"/>
      <c r="AE244" s="149"/>
      <c r="AF244" s="149"/>
      <c r="AG244" s="149"/>
      <c r="AH244" s="160"/>
    </row>
    <row r="245" spans="1:34" s="1" customFormat="1" ht="15" customHeight="1" x14ac:dyDescent="0.2">
      <c r="A245" s="437"/>
      <c r="B245" s="439" t="s">
        <v>155</v>
      </c>
      <c r="C245" s="439"/>
      <c r="D245" s="439"/>
      <c r="E245" s="439"/>
      <c r="F245" s="439"/>
      <c r="G245" s="439"/>
      <c r="H245" s="439"/>
      <c r="I245" s="166"/>
      <c r="J245" s="166"/>
      <c r="K245" s="166"/>
      <c r="L245" s="166"/>
      <c r="M245" s="166"/>
      <c r="N245" s="166"/>
      <c r="O245" s="166"/>
      <c r="P245" s="166"/>
      <c r="Q245" s="166"/>
      <c r="R245" s="166"/>
      <c r="S245" s="210">
        <f>ROUND(ドローン機器内訳一覧!U927/10000,0)</f>
        <v>0</v>
      </c>
      <c r="T245" s="210"/>
      <c r="U245" s="210"/>
      <c r="V245" s="210"/>
      <c r="W245" s="210" t="s">
        <v>38</v>
      </c>
      <c r="X245" s="211"/>
      <c r="Y245" s="27" t="s">
        <v>9</v>
      </c>
      <c r="Z245" s="210">
        <v>700</v>
      </c>
      <c r="AA245" s="210"/>
      <c r="AB245" s="28" t="s">
        <v>11</v>
      </c>
      <c r="AC245" s="27" t="s">
        <v>13</v>
      </c>
      <c r="AD245" s="335">
        <f>S245*Z245</f>
        <v>0</v>
      </c>
      <c r="AE245" s="335"/>
      <c r="AF245" s="335"/>
      <c r="AG245" s="335"/>
      <c r="AH245" s="29" t="s">
        <v>11</v>
      </c>
    </row>
    <row r="246" spans="1:34" s="1" customFormat="1" ht="15" customHeight="1" thickBot="1" x14ac:dyDescent="0.25">
      <c r="A246" s="437"/>
      <c r="B246" s="123" t="s">
        <v>118</v>
      </c>
      <c r="C246" s="124"/>
      <c r="D246" s="124"/>
      <c r="E246" s="124"/>
      <c r="F246" s="124"/>
      <c r="G246" s="124"/>
      <c r="H246" s="125"/>
      <c r="I246" s="167" t="s">
        <v>167</v>
      </c>
      <c r="J246" s="167"/>
      <c r="K246" s="167"/>
      <c r="L246" s="167"/>
      <c r="M246" s="167"/>
      <c r="N246" s="167"/>
      <c r="O246" s="167"/>
      <c r="P246" s="167"/>
      <c r="Q246" s="167"/>
      <c r="R246" s="167"/>
      <c r="S246" s="171" t="s">
        <v>112</v>
      </c>
      <c r="T246" s="171"/>
      <c r="U246" s="171"/>
      <c r="V246" s="171"/>
      <c r="W246" s="171"/>
      <c r="X246" s="171"/>
      <c r="Y246" s="171"/>
      <c r="Z246" s="171"/>
      <c r="AA246" s="171"/>
      <c r="AB246" s="171"/>
      <c r="AC246" s="171"/>
      <c r="AD246" s="171"/>
      <c r="AE246" s="171"/>
      <c r="AF246" s="171"/>
      <c r="AG246" s="171"/>
      <c r="AH246" s="172"/>
    </row>
    <row r="247" spans="1:34" s="1" customFormat="1" ht="15" customHeight="1" x14ac:dyDescent="0.2">
      <c r="A247" s="437"/>
      <c r="B247" s="126"/>
      <c r="C247" s="127"/>
      <c r="D247" s="127"/>
      <c r="E247" s="127"/>
      <c r="F247" s="127"/>
      <c r="G247" s="127"/>
      <c r="H247" s="128"/>
      <c r="I247" s="167"/>
      <c r="J247" s="167"/>
      <c r="K247" s="167"/>
      <c r="L247" s="167"/>
      <c r="M247" s="167"/>
      <c r="N247" s="167"/>
      <c r="O247" s="167"/>
      <c r="P247" s="167"/>
      <c r="Q247" s="167"/>
      <c r="R247" s="168"/>
      <c r="S247" s="132" t="s">
        <v>40</v>
      </c>
      <c r="T247" s="106"/>
      <c r="U247" s="106"/>
      <c r="V247" s="106"/>
      <c r="W247" s="107"/>
      <c r="X247" s="133"/>
      <c r="Y247" s="133"/>
      <c r="Z247" s="133"/>
      <c r="AA247" s="133"/>
      <c r="AB247" s="133"/>
      <c r="AC247" s="133"/>
      <c r="AD247" s="133"/>
      <c r="AE247" s="133"/>
      <c r="AF247" s="133"/>
      <c r="AG247" s="133"/>
      <c r="AH247" s="134"/>
    </row>
    <row r="248" spans="1:34" s="1" customFormat="1" ht="15" customHeight="1" thickBot="1" x14ac:dyDescent="0.25">
      <c r="A248" s="438"/>
      <c r="B248" s="129"/>
      <c r="C248" s="130"/>
      <c r="D248" s="130"/>
      <c r="E248" s="130"/>
      <c r="F248" s="130"/>
      <c r="G248" s="130"/>
      <c r="H248" s="131"/>
      <c r="I248" s="169"/>
      <c r="J248" s="169"/>
      <c r="K248" s="169"/>
      <c r="L248" s="169"/>
      <c r="M248" s="169"/>
      <c r="N248" s="169"/>
      <c r="O248" s="169"/>
      <c r="P248" s="169"/>
      <c r="Q248" s="169"/>
      <c r="R248" s="170"/>
      <c r="S248" s="135" t="s">
        <v>1</v>
      </c>
      <c r="T248" s="136"/>
      <c r="U248" s="137"/>
      <c r="V248" s="138"/>
      <c r="W248" s="138"/>
      <c r="X248" s="138"/>
      <c r="Y248" s="138"/>
      <c r="Z248" s="138"/>
      <c r="AA248" s="138"/>
      <c r="AB248" s="138"/>
      <c r="AC248" s="138"/>
      <c r="AD248" s="138"/>
      <c r="AE248" s="138"/>
      <c r="AF248" s="138"/>
      <c r="AG248" s="138"/>
      <c r="AH248" s="139"/>
    </row>
    <row r="249" spans="1:34" s="1" customFormat="1" ht="15" customHeight="1" x14ac:dyDescent="0.2">
      <c r="A249" s="436">
        <v>41</v>
      </c>
      <c r="B249" s="381" t="s">
        <v>111</v>
      </c>
      <c r="C249" s="382"/>
      <c r="D249" s="382"/>
      <c r="E249" s="382"/>
      <c r="F249" s="382"/>
      <c r="G249" s="382"/>
      <c r="H249" s="382"/>
      <c r="I249" s="382"/>
      <c r="J249" s="382"/>
      <c r="K249" s="382"/>
      <c r="L249" s="382"/>
      <c r="M249" s="382"/>
      <c r="N249" s="382"/>
      <c r="O249" s="382"/>
      <c r="P249" s="382"/>
      <c r="Q249" s="382"/>
      <c r="R249" s="383"/>
      <c r="S249" s="151" t="s">
        <v>32</v>
      </c>
      <c r="T249" s="152"/>
      <c r="U249" s="152"/>
      <c r="V249" s="152"/>
      <c r="W249" s="153"/>
      <c r="X249" s="151" t="s">
        <v>36</v>
      </c>
      <c r="Y249" s="152"/>
      <c r="Z249" s="152"/>
      <c r="AA249" s="152"/>
      <c r="AB249" s="152"/>
      <c r="AC249" s="153"/>
      <c r="AD249" s="21"/>
      <c r="AE249" s="21"/>
      <c r="AF249" s="21"/>
      <c r="AG249" s="21"/>
      <c r="AH249" s="22"/>
    </row>
    <row r="250" spans="1:34" s="1" customFormat="1" ht="15" customHeight="1" x14ac:dyDescent="0.2">
      <c r="A250" s="437"/>
      <c r="B250" s="147" t="s">
        <v>110</v>
      </c>
      <c r="C250" s="147"/>
      <c r="D250" s="147"/>
      <c r="E250" s="147"/>
      <c r="F250" s="147"/>
      <c r="G250" s="147"/>
      <c r="H250" s="147"/>
      <c r="I250" s="166"/>
      <c r="J250" s="166"/>
      <c r="K250" s="166"/>
      <c r="L250" s="166"/>
      <c r="M250" s="166"/>
      <c r="N250" s="166"/>
      <c r="O250" s="166"/>
      <c r="P250" s="166"/>
      <c r="Q250" s="166"/>
      <c r="R250" s="166"/>
      <c r="S250" s="212" t="s">
        <v>70</v>
      </c>
      <c r="T250" s="158"/>
      <c r="U250" s="158"/>
      <c r="V250" s="158"/>
      <c r="W250" s="159"/>
      <c r="X250" s="91" t="s">
        <v>116</v>
      </c>
      <c r="Y250" s="92"/>
      <c r="Z250" s="77"/>
      <c r="AA250" s="77"/>
      <c r="AB250" s="77"/>
      <c r="AC250" s="11" t="s">
        <v>4</v>
      </c>
      <c r="AH250" s="6"/>
    </row>
    <row r="251" spans="1:34" s="1" customFormat="1" ht="15" customHeight="1" x14ac:dyDescent="0.2">
      <c r="A251" s="437"/>
      <c r="B251" s="147" t="s">
        <v>39</v>
      </c>
      <c r="C251" s="147"/>
      <c r="D251" s="147"/>
      <c r="E251" s="147"/>
      <c r="F251" s="147"/>
      <c r="G251" s="147"/>
      <c r="H251" s="147"/>
      <c r="I251" s="166"/>
      <c r="J251" s="166"/>
      <c r="K251" s="166"/>
      <c r="L251" s="166"/>
      <c r="M251" s="166"/>
      <c r="N251" s="166"/>
      <c r="O251" s="166"/>
      <c r="P251" s="166"/>
      <c r="Q251" s="166"/>
      <c r="R251" s="166"/>
      <c r="S251" s="67" t="s">
        <v>42</v>
      </c>
      <c r="T251" s="68"/>
      <c r="U251" s="68"/>
      <c r="V251" s="68"/>
      <c r="W251" s="68"/>
      <c r="X251" s="69"/>
      <c r="Y251" s="148" t="s">
        <v>37</v>
      </c>
      <c r="Z251" s="149"/>
      <c r="AA251" s="149"/>
      <c r="AB251" s="150"/>
      <c r="AC251" s="148" t="s">
        <v>33</v>
      </c>
      <c r="AD251" s="149"/>
      <c r="AE251" s="149"/>
      <c r="AF251" s="149"/>
      <c r="AG251" s="149"/>
      <c r="AH251" s="160"/>
    </row>
    <row r="252" spans="1:34" s="1" customFormat="1" ht="15" customHeight="1" x14ac:dyDescent="0.2">
      <c r="A252" s="437"/>
      <c r="B252" s="439" t="s">
        <v>155</v>
      </c>
      <c r="C252" s="439"/>
      <c r="D252" s="439"/>
      <c r="E252" s="439"/>
      <c r="F252" s="439"/>
      <c r="G252" s="439"/>
      <c r="H252" s="439"/>
      <c r="I252" s="166"/>
      <c r="J252" s="166"/>
      <c r="K252" s="166"/>
      <c r="L252" s="166"/>
      <c r="M252" s="166"/>
      <c r="N252" s="166"/>
      <c r="O252" s="166"/>
      <c r="P252" s="166"/>
      <c r="Q252" s="166"/>
      <c r="R252" s="166"/>
      <c r="S252" s="210">
        <f>ROUND(ドローン機器内訳一覧!U950/10000,0)</f>
        <v>0</v>
      </c>
      <c r="T252" s="210"/>
      <c r="U252" s="210"/>
      <c r="V252" s="210"/>
      <c r="W252" s="210" t="s">
        <v>38</v>
      </c>
      <c r="X252" s="211"/>
      <c r="Y252" s="27" t="s">
        <v>9</v>
      </c>
      <c r="Z252" s="210">
        <v>700</v>
      </c>
      <c r="AA252" s="210"/>
      <c r="AB252" s="28" t="s">
        <v>11</v>
      </c>
      <c r="AC252" s="27" t="s">
        <v>13</v>
      </c>
      <c r="AD252" s="335">
        <f>S252*Z252</f>
        <v>0</v>
      </c>
      <c r="AE252" s="335"/>
      <c r="AF252" s="335"/>
      <c r="AG252" s="335"/>
      <c r="AH252" s="29" t="s">
        <v>11</v>
      </c>
    </row>
    <row r="253" spans="1:34" s="1" customFormat="1" ht="15" customHeight="1" thickBot="1" x14ac:dyDescent="0.25">
      <c r="A253" s="437"/>
      <c r="B253" s="123" t="s">
        <v>118</v>
      </c>
      <c r="C253" s="124"/>
      <c r="D253" s="124"/>
      <c r="E253" s="124"/>
      <c r="F253" s="124"/>
      <c r="G253" s="124"/>
      <c r="H253" s="125"/>
      <c r="I253" s="167" t="s">
        <v>167</v>
      </c>
      <c r="J253" s="167"/>
      <c r="K253" s="167"/>
      <c r="L253" s="167"/>
      <c r="M253" s="167"/>
      <c r="N253" s="167"/>
      <c r="O253" s="167"/>
      <c r="P253" s="167"/>
      <c r="Q253" s="167"/>
      <c r="R253" s="167"/>
      <c r="S253" s="171" t="s">
        <v>112</v>
      </c>
      <c r="T253" s="171"/>
      <c r="U253" s="171"/>
      <c r="V253" s="171"/>
      <c r="W253" s="171"/>
      <c r="X253" s="171"/>
      <c r="Y253" s="171"/>
      <c r="Z253" s="171"/>
      <c r="AA253" s="171"/>
      <c r="AB253" s="171"/>
      <c r="AC253" s="171"/>
      <c r="AD253" s="171"/>
      <c r="AE253" s="171"/>
      <c r="AF253" s="171"/>
      <c r="AG253" s="171"/>
      <c r="AH253" s="172"/>
    </row>
    <row r="254" spans="1:34" s="1" customFormat="1" ht="15" customHeight="1" x14ac:dyDescent="0.2">
      <c r="A254" s="437"/>
      <c r="B254" s="126"/>
      <c r="C254" s="127"/>
      <c r="D254" s="127"/>
      <c r="E254" s="127"/>
      <c r="F254" s="127"/>
      <c r="G254" s="127"/>
      <c r="H254" s="128"/>
      <c r="I254" s="167"/>
      <c r="J254" s="167"/>
      <c r="K254" s="167"/>
      <c r="L254" s="167"/>
      <c r="M254" s="167"/>
      <c r="N254" s="167"/>
      <c r="O254" s="167"/>
      <c r="P254" s="167"/>
      <c r="Q254" s="167"/>
      <c r="R254" s="168"/>
      <c r="S254" s="132" t="s">
        <v>40</v>
      </c>
      <c r="T254" s="106"/>
      <c r="U254" s="106"/>
      <c r="V254" s="106"/>
      <c r="W254" s="107"/>
      <c r="X254" s="133"/>
      <c r="Y254" s="133"/>
      <c r="Z254" s="133"/>
      <c r="AA254" s="133"/>
      <c r="AB254" s="133"/>
      <c r="AC254" s="133"/>
      <c r="AD254" s="133"/>
      <c r="AE254" s="133"/>
      <c r="AF254" s="133"/>
      <c r="AG254" s="133"/>
      <c r="AH254" s="134"/>
    </row>
    <row r="255" spans="1:34" s="1" customFormat="1" ht="15" customHeight="1" thickBot="1" x14ac:dyDescent="0.25">
      <c r="A255" s="438"/>
      <c r="B255" s="129"/>
      <c r="C255" s="130"/>
      <c r="D255" s="130"/>
      <c r="E255" s="130"/>
      <c r="F255" s="130"/>
      <c r="G255" s="130"/>
      <c r="H255" s="131"/>
      <c r="I255" s="169"/>
      <c r="J255" s="169"/>
      <c r="K255" s="169"/>
      <c r="L255" s="169"/>
      <c r="M255" s="169"/>
      <c r="N255" s="169"/>
      <c r="O255" s="169"/>
      <c r="P255" s="169"/>
      <c r="Q255" s="169"/>
      <c r="R255" s="170"/>
      <c r="S255" s="135" t="s">
        <v>1</v>
      </c>
      <c r="T255" s="136"/>
      <c r="U255" s="137"/>
      <c r="V255" s="138"/>
      <c r="W255" s="138"/>
      <c r="X255" s="138"/>
      <c r="Y255" s="138"/>
      <c r="Z255" s="138"/>
      <c r="AA255" s="138"/>
      <c r="AB255" s="138"/>
      <c r="AC255" s="138"/>
      <c r="AD255" s="138"/>
      <c r="AE255" s="138"/>
      <c r="AF255" s="138"/>
      <c r="AG255" s="138"/>
      <c r="AH255" s="139"/>
    </row>
    <row r="256" spans="1:34" s="1" customFormat="1" ht="15" customHeight="1" x14ac:dyDescent="0.2">
      <c r="A256" s="436">
        <v>42</v>
      </c>
      <c r="B256" s="381" t="s">
        <v>111</v>
      </c>
      <c r="C256" s="382"/>
      <c r="D256" s="382"/>
      <c r="E256" s="382"/>
      <c r="F256" s="382"/>
      <c r="G256" s="382"/>
      <c r="H256" s="382"/>
      <c r="I256" s="382"/>
      <c r="J256" s="382"/>
      <c r="K256" s="382"/>
      <c r="L256" s="382"/>
      <c r="M256" s="382"/>
      <c r="N256" s="382"/>
      <c r="O256" s="382"/>
      <c r="P256" s="382"/>
      <c r="Q256" s="382"/>
      <c r="R256" s="383"/>
      <c r="S256" s="151" t="s">
        <v>32</v>
      </c>
      <c r="T256" s="152"/>
      <c r="U256" s="152"/>
      <c r="V256" s="152"/>
      <c r="W256" s="153"/>
      <c r="X256" s="151" t="s">
        <v>36</v>
      </c>
      <c r="Y256" s="152"/>
      <c r="Z256" s="152"/>
      <c r="AA256" s="152"/>
      <c r="AB256" s="152"/>
      <c r="AC256" s="153"/>
      <c r="AD256" s="21"/>
      <c r="AE256" s="21"/>
      <c r="AF256" s="21"/>
      <c r="AG256" s="21"/>
      <c r="AH256" s="22"/>
    </row>
    <row r="257" spans="1:34" s="1" customFormat="1" ht="15" customHeight="1" x14ac:dyDescent="0.2">
      <c r="A257" s="437"/>
      <c r="B257" s="147" t="s">
        <v>110</v>
      </c>
      <c r="C257" s="147"/>
      <c r="D257" s="147"/>
      <c r="E257" s="147"/>
      <c r="F257" s="147"/>
      <c r="G257" s="147"/>
      <c r="H257" s="147"/>
      <c r="I257" s="166"/>
      <c r="J257" s="166"/>
      <c r="K257" s="166"/>
      <c r="L257" s="166"/>
      <c r="M257" s="166"/>
      <c r="N257" s="166"/>
      <c r="O257" s="166"/>
      <c r="P257" s="166"/>
      <c r="Q257" s="166"/>
      <c r="R257" s="166"/>
      <c r="S257" s="212" t="s">
        <v>70</v>
      </c>
      <c r="T257" s="158"/>
      <c r="U257" s="158"/>
      <c r="V257" s="158"/>
      <c r="W257" s="159"/>
      <c r="X257" s="91" t="s">
        <v>116</v>
      </c>
      <c r="Y257" s="92"/>
      <c r="Z257" s="77"/>
      <c r="AA257" s="77"/>
      <c r="AB257" s="77"/>
      <c r="AC257" s="11" t="s">
        <v>4</v>
      </c>
      <c r="AH257" s="6"/>
    </row>
    <row r="258" spans="1:34" s="1" customFormat="1" ht="15" customHeight="1" x14ac:dyDescent="0.2">
      <c r="A258" s="437"/>
      <c r="B258" s="147" t="s">
        <v>39</v>
      </c>
      <c r="C258" s="147"/>
      <c r="D258" s="147"/>
      <c r="E258" s="147"/>
      <c r="F258" s="147"/>
      <c r="G258" s="147"/>
      <c r="H258" s="147"/>
      <c r="I258" s="166"/>
      <c r="J258" s="166"/>
      <c r="K258" s="166"/>
      <c r="L258" s="166"/>
      <c r="M258" s="166"/>
      <c r="N258" s="166"/>
      <c r="O258" s="166"/>
      <c r="P258" s="166"/>
      <c r="Q258" s="166"/>
      <c r="R258" s="166"/>
      <c r="S258" s="67" t="s">
        <v>42</v>
      </c>
      <c r="T258" s="68"/>
      <c r="U258" s="68"/>
      <c r="V258" s="68"/>
      <c r="W258" s="68"/>
      <c r="X258" s="69"/>
      <c r="Y258" s="148" t="s">
        <v>37</v>
      </c>
      <c r="Z258" s="149"/>
      <c r="AA258" s="149"/>
      <c r="AB258" s="150"/>
      <c r="AC258" s="148" t="s">
        <v>33</v>
      </c>
      <c r="AD258" s="149"/>
      <c r="AE258" s="149"/>
      <c r="AF258" s="149"/>
      <c r="AG258" s="149"/>
      <c r="AH258" s="160"/>
    </row>
    <row r="259" spans="1:34" s="1" customFormat="1" ht="15" customHeight="1" x14ac:dyDescent="0.2">
      <c r="A259" s="437"/>
      <c r="B259" s="439" t="s">
        <v>155</v>
      </c>
      <c r="C259" s="439"/>
      <c r="D259" s="439"/>
      <c r="E259" s="439"/>
      <c r="F259" s="439"/>
      <c r="G259" s="439"/>
      <c r="H259" s="439"/>
      <c r="I259" s="166"/>
      <c r="J259" s="166"/>
      <c r="K259" s="166"/>
      <c r="L259" s="166"/>
      <c r="M259" s="166"/>
      <c r="N259" s="166"/>
      <c r="O259" s="166"/>
      <c r="P259" s="166"/>
      <c r="Q259" s="166"/>
      <c r="R259" s="166"/>
      <c r="S259" s="210">
        <f>ROUND(ドローン機器内訳一覧!U973/10000,0)</f>
        <v>0</v>
      </c>
      <c r="T259" s="210"/>
      <c r="U259" s="210"/>
      <c r="V259" s="210"/>
      <c r="W259" s="210" t="s">
        <v>38</v>
      </c>
      <c r="X259" s="211"/>
      <c r="Y259" s="27" t="s">
        <v>9</v>
      </c>
      <c r="Z259" s="210">
        <v>700</v>
      </c>
      <c r="AA259" s="210"/>
      <c r="AB259" s="28" t="s">
        <v>11</v>
      </c>
      <c r="AC259" s="27" t="s">
        <v>13</v>
      </c>
      <c r="AD259" s="335">
        <f>S259*Z259</f>
        <v>0</v>
      </c>
      <c r="AE259" s="335"/>
      <c r="AF259" s="335"/>
      <c r="AG259" s="335"/>
      <c r="AH259" s="29" t="s">
        <v>11</v>
      </c>
    </row>
    <row r="260" spans="1:34" s="1" customFormat="1" ht="15" customHeight="1" thickBot="1" x14ac:dyDescent="0.25">
      <c r="A260" s="437"/>
      <c r="B260" s="123" t="s">
        <v>118</v>
      </c>
      <c r="C260" s="124"/>
      <c r="D260" s="124"/>
      <c r="E260" s="124"/>
      <c r="F260" s="124"/>
      <c r="G260" s="124"/>
      <c r="H260" s="125"/>
      <c r="I260" s="167" t="s">
        <v>167</v>
      </c>
      <c r="J260" s="167"/>
      <c r="K260" s="167"/>
      <c r="L260" s="167"/>
      <c r="M260" s="167"/>
      <c r="N260" s="167"/>
      <c r="O260" s="167"/>
      <c r="P260" s="167"/>
      <c r="Q260" s="167"/>
      <c r="R260" s="167"/>
      <c r="S260" s="171" t="s">
        <v>112</v>
      </c>
      <c r="T260" s="171"/>
      <c r="U260" s="171"/>
      <c r="V260" s="171"/>
      <c r="W260" s="171"/>
      <c r="X260" s="171"/>
      <c r="Y260" s="171"/>
      <c r="Z260" s="171"/>
      <c r="AA260" s="171"/>
      <c r="AB260" s="171"/>
      <c r="AC260" s="171"/>
      <c r="AD260" s="171"/>
      <c r="AE260" s="171"/>
      <c r="AF260" s="171"/>
      <c r="AG260" s="171"/>
      <c r="AH260" s="172"/>
    </row>
    <row r="261" spans="1:34" s="1" customFormat="1" ht="15" customHeight="1" x14ac:dyDescent="0.2">
      <c r="A261" s="437"/>
      <c r="B261" s="126"/>
      <c r="C261" s="127"/>
      <c r="D261" s="127"/>
      <c r="E261" s="127"/>
      <c r="F261" s="127"/>
      <c r="G261" s="127"/>
      <c r="H261" s="128"/>
      <c r="I261" s="167"/>
      <c r="J261" s="167"/>
      <c r="K261" s="167"/>
      <c r="L261" s="167"/>
      <c r="M261" s="167"/>
      <c r="N261" s="167"/>
      <c r="O261" s="167"/>
      <c r="P261" s="167"/>
      <c r="Q261" s="167"/>
      <c r="R261" s="168"/>
      <c r="S261" s="132" t="s">
        <v>40</v>
      </c>
      <c r="T261" s="106"/>
      <c r="U261" s="106"/>
      <c r="V261" s="106"/>
      <c r="W261" s="107"/>
      <c r="X261" s="133"/>
      <c r="Y261" s="133"/>
      <c r="Z261" s="133"/>
      <c r="AA261" s="133"/>
      <c r="AB261" s="133"/>
      <c r="AC261" s="133"/>
      <c r="AD261" s="133"/>
      <c r="AE261" s="133"/>
      <c r="AF261" s="133"/>
      <c r="AG261" s="133"/>
      <c r="AH261" s="134"/>
    </row>
    <row r="262" spans="1:34" s="1" customFormat="1" ht="15" customHeight="1" thickBot="1" x14ac:dyDescent="0.25">
      <c r="A262" s="438"/>
      <c r="B262" s="129"/>
      <c r="C262" s="130"/>
      <c r="D262" s="130"/>
      <c r="E262" s="130"/>
      <c r="F262" s="130"/>
      <c r="G262" s="130"/>
      <c r="H262" s="131"/>
      <c r="I262" s="169"/>
      <c r="J262" s="169"/>
      <c r="K262" s="169"/>
      <c r="L262" s="169"/>
      <c r="M262" s="169"/>
      <c r="N262" s="169"/>
      <c r="O262" s="169"/>
      <c r="P262" s="169"/>
      <c r="Q262" s="169"/>
      <c r="R262" s="170"/>
      <c r="S262" s="135" t="s">
        <v>1</v>
      </c>
      <c r="T262" s="136"/>
      <c r="U262" s="137"/>
      <c r="V262" s="138"/>
      <c r="W262" s="138"/>
      <c r="X262" s="138"/>
      <c r="Y262" s="138"/>
      <c r="Z262" s="138"/>
      <c r="AA262" s="138"/>
      <c r="AB262" s="138"/>
      <c r="AC262" s="138"/>
      <c r="AD262" s="138"/>
      <c r="AE262" s="138"/>
      <c r="AF262" s="138"/>
      <c r="AG262" s="138"/>
      <c r="AH262" s="139"/>
    </row>
    <row r="263" spans="1:34" s="1" customFormat="1" ht="15" customHeight="1" x14ac:dyDescent="0.2">
      <c r="A263" s="436">
        <v>43</v>
      </c>
      <c r="B263" s="381" t="s">
        <v>111</v>
      </c>
      <c r="C263" s="382"/>
      <c r="D263" s="382"/>
      <c r="E263" s="382"/>
      <c r="F263" s="382"/>
      <c r="G263" s="382"/>
      <c r="H263" s="382"/>
      <c r="I263" s="382"/>
      <c r="J263" s="382"/>
      <c r="K263" s="382"/>
      <c r="L263" s="382"/>
      <c r="M263" s="382"/>
      <c r="N263" s="382"/>
      <c r="O263" s="382"/>
      <c r="P263" s="382"/>
      <c r="Q263" s="382"/>
      <c r="R263" s="383"/>
      <c r="S263" s="151" t="s">
        <v>32</v>
      </c>
      <c r="T263" s="152"/>
      <c r="U263" s="152"/>
      <c r="V263" s="152"/>
      <c r="W263" s="153"/>
      <c r="X263" s="151" t="s">
        <v>36</v>
      </c>
      <c r="Y263" s="152"/>
      <c r="Z263" s="152"/>
      <c r="AA263" s="152"/>
      <c r="AB263" s="152"/>
      <c r="AC263" s="153"/>
      <c r="AD263" s="21"/>
      <c r="AE263" s="21"/>
      <c r="AF263" s="21"/>
      <c r="AG263" s="21"/>
      <c r="AH263" s="22"/>
    </row>
    <row r="264" spans="1:34" s="1" customFormat="1" ht="15" customHeight="1" x14ac:dyDescent="0.2">
      <c r="A264" s="437"/>
      <c r="B264" s="147" t="s">
        <v>110</v>
      </c>
      <c r="C264" s="147"/>
      <c r="D264" s="147"/>
      <c r="E264" s="147"/>
      <c r="F264" s="147"/>
      <c r="G264" s="147"/>
      <c r="H264" s="147"/>
      <c r="I264" s="166"/>
      <c r="J264" s="166"/>
      <c r="K264" s="166"/>
      <c r="L264" s="166"/>
      <c r="M264" s="166"/>
      <c r="N264" s="166"/>
      <c r="O264" s="166"/>
      <c r="P264" s="166"/>
      <c r="Q264" s="166"/>
      <c r="R264" s="166"/>
      <c r="S264" s="212" t="s">
        <v>70</v>
      </c>
      <c r="T264" s="158"/>
      <c r="U264" s="158"/>
      <c r="V264" s="158"/>
      <c r="W264" s="159"/>
      <c r="X264" s="91" t="s">
        <v>116</v>
      </c>
      <c r="Y264" s="92"/>
      <c r="Z264" s="77"/>
      <c r="AA264" s="77"/>
      <c r="AB264" s="77"/>
      <c r="AC264" s="11" t="s">
        <v>4</v>
      </c>
      <c r="AH264" s="6"/>
    </row>
    <row r="265" spans="1:34" s="1" customFormat="1" ht="15" customHeight="1" x14ac:dyDescent="0.2">
      <c r="A265" s="437"/>
      <c r="B265" s="147" t="s">
        <v>39</v>
      </c>
      <c r="C265" s="147"/>
      <c r="D265" s="147"/>
      <c r="E265" s="147"/>
      <c r="F265" s="147"/>
      <c r="G265" s="147"/>
      <c r="H265" s="147"/>
      <c r="I265" s="166"/>
      <c r="J265" s="166"/>
      <c r="K265" s="166"/>
      <c r="L265" s="166"/>
      <c r="M265" s="166"/>
      <c r="N265" s="166"/>
      <c r="O265" s="166"/>
      <c r="P265" s="166"/>
      <c r="Q265" s="166"/>
      <c r="R265" s="166"/>
      <c r="S265" s="67" t="s">
        <v>42</v>
      </c>
      <c r="T265" s="68"/>
      <c r="U265" s="68"/>
      <c r="V265" s="68"/>
      <c r="W265" s="68"/>
      <c r="X265" s="69"/>
      <c r="Y265" s="148" t="s">
        <v>37</v>
      </c>
      <c r="Z265" s="149"/>
      <c r="AA265" s="149"/>
      <c r="AB265" s="150"/>
      <c r="AC265" s="148" t="s">
        <v>33</v>
      </c>
      <c r="AD265" s="149"/>
      <c r="AE265" s="149"/>
      <c r="AF265" s="149"/>
      <c r="AG265" s="149"/>
      <c r="AH265" s="160"/>
    </row>
    <row r="266" spans="1:34" s="1" customFormat="1" ht="15" customHeight="1" x14ac:dyDescent="0.2">
      <c r="A266" s="437"/>
      <c r="B266" s="439" t="s">
        <v>155</v>
      </c>
      <c r="C266" s="439"/>
      <c r="D266" s="439"/>
      <c r="E266" s="439"/>
      <c r="F266" s="439"/>
      <c r="G266" s="439"/>
      <c r="H266" s="439"/>
      <c r="I266" s="166"/>
      <c r="J266" s="166"/>
      <c r="K266" s="166"/>
      <c r="L266" s="166"/>
      <c r="M266" s="166"/>
      <c r="N266" s="166"/>
      <c r="O266" s="166"/>
      <c r="P266" s="166"/>
      <c r="Q266" s="166"/>
      <c r="R266" s="166"/>
      <c r="S266" s="210">
        <f>ROUND(ドローン機器内訳一覧!U996/10000,0)</f>
        <v>0</v>
      </c>
      <c r="T266" s="210"/>
      <c r="U266" s="210"/>
      <c r="V266" s="210"/>
      <c r="W266" s="210" t="s">
        <v>38</v>
      </c>
      <c r="X266" s="211"/>
      <c r="Y266" s="27" t="s">
        <v>9</v>
      </c>
      <c r="Z266" s="210">
        <v>700</v>
      </c>
      <c r="AA266" s="210"/>
      <c r="AB266" s="28" t="s">
        <v>11</v>
      </c>
      <c r="AC266" s="27" t="s">
        <v>13</v>
      </c>
      <c r="AD266" s="335">
        <f>S266*Z266</f>
        <v>0</v>
      </c>
      <c r="AE266" s="335"/>
      <c r="AF266" s="335"/>
      <c r="AG266" s="335"/>
      <c r="AH266" s="29" t="s">
        <v>11</v>
      </c>
    </row>
    <row r="267" spans="1:34" s="1" customFormat="1" ht="15" customHeight="1" thickBot="1" x14ac:dyDescent="0.25">
      <c r="A267" s="437"/>
      <c r="B267" s="123" t="s">
        <v>118</v>
      </c>
      <c r="C267" s="124"/>
      <c r="D267" s="124"/>
      <c r="E267" s="124"/>
      <c r="F267" s="124"/>
      <c r="G267" s="124"/>
      <c r="H267" s="125"/>
      <c r="I267" s="167" t="s">
        <v>167</v>
      </c>
      <c r="J267" s="167"/>
      <c r="K267" s="167"/>
      <c r="L267" s="167"/>
      <c r="M267" s="167"/>
      <c r="N267" s="167"/>
      <c r="O267" s="167"/>
      <c r="P267" s="167"/>
      <c r="Q267" s="167"/>
      <c r="R267" s="167"/>
      <c r="S267" s="171" t="s">
        <v>112</v>
      </c>
      <c r="T267" s="171"/>
      <c r="U267" s="171"/>
      <c r="V267" s="171"/>
      <c r="W267" s="171"/>
      <c r="X267" s="171"/>
      <c r="Y267" s="171"/>
      <c r="Z267" s="171"/>
      <c r="AA267" s="171"/>
      <c r="AB267" s="171"/>
      <c r="AC267" s="171"/>
      <c r="AD267" s="171"/>
      <c r="AE267" s="171"/>
      <c r="AF267" s="171"/>
      <c r="AG267" s="171"/>
      <c r="AH267" s="172"/>
    </row>
    <row r="268" spans="1:34" s="1" customFormat="1" ht="15" customHeight="1" x14ac:dyDescent="0.2">
      <c r="A268" s="437"/>
      <c r="B268" s="126"/>
      <c r="C268" s="127"/>
      <c r="D268" s="127"/>
      <c r="E268" s="127"/>
      <c r="F268" s="127"/>
      <c r="G268" s="127"/>
      <c r="H268" s="128"/>
      <c r="I268" s="167"/>
      <c r="J268" s="167"/>
      <c r="K268" s="167"/>
      <c r="L268" s="167"/>
      <c r="M268" s="167"/>
      <c r="N268" s="167"/>
      <c r="O268" s="167"/>
      <c r="P268" s="167"/>
      <c r="Q268" s="167"/>
      <c r="R268" s="168"/>
      <c r="S268" s="132" t="s">
        <v>40</v>
      </c>
      <c r="T268" s="106"/>
      <c r="U268" s="106"/>
      <c r="V268" s="106"/>
      <c r="W268" s="107"/>
      <c r="X268" s="133"/>
      <c r="Y268" s="133"/>
      <c r="Z268" s="133"/>
      <c r="AA268" s="133"/>
      <c r="AB268" s="133"/>
      <c r="AC268" s="133"/>
      <c r="AD268" s="133"/>
      <c r="AE268" s="133"/>
      <c r="AF268" s="133"/>
      <c r="AG268" s="133"/>
      <c r="AH268" s="134"/>
    </row>
    <row r="269" spans="1:34" s="1" customFormat="1" ht="15" customHeight="1" thickBot="1" x14ac:dyDescent="0.25">
      <c r="A269" s="438"/>
      <c r="B269" s="129"/>
      <c r="C269" s="130"/>
      <c r="D269" s="130"/>
      <c r="E269" s="130"/>
      <c r="F269" s="130"/>
      <c r="G269" s="130"/>
      <c r="H269" s="131"/>
      <c r="I269" s="169"/>
      <c r="J269" s="169"/>
      <c r="K269" s="169"/>
      <c r="L269" s="169"/>
      <c r="M269" s="169"/>
      <c r="N269" s="169"/>
      <c r="O269" s="169"/>
      <c r="P269" s="169"/>
      <c r="Q269" s="169"/>
      <c r="R269" s="170"/>
      <c r="S269" s="135" t="s">
        <v>1</v>
      </c>
      <c r="T269" s="136"/>
      <c r="U269" s="137"/>
      <c r="V269" s="138"/>
      <c r="W269" s="138"/>
      <c r="X269" s="138"/>
      <c r="Y269" s="138"/>
      <c r="Z269" s="138"/>
      <c r="AA269" s="138"/>
      <c r="AB269" s="138"/>
      <c r="AC269" s="138"/>
      <c r="AD269" s="138"/>
      <c r="AE269" s="138"/>
      <c r="AF269" s="138"/>
      <c r="AG269" s="138"/>
      <c r="AH269" s="139"/>
    </row>
    <row r="270" spans="1:34" s="1" customFormat="1" ht="15" customHeight="1" x14ac:dyDescent="0.2">
      <c r="A270" s="436">
        <v>44</v>
      </c>
      <c r="B270" s="381" t="s">
        <v>111</v>
      </c>
      <c r="C270" s="382"/>
      <c r="D270" s="382"/>
      <c r="E270" s="382"/>
      <c r="F270" s="382"/>
      <c r="G270" s="382"/>
      <c r="H270" s="382"/>
      <c r="I270" s="382"/>
      <c r="J270" s="382"/>
      <c r="K270" s="382"/>
      <c r="L270" s="382"/>
      <c r="M270" s="382"/>
      <c r="N270" s="382"/>
      <c r="O270" s="382"/>
      <c r="P270" s="382"/>
      <c r="Q270" s="382"/>
      <c r="R270" s="383"/>
      <c r="S270" s="151" t="s">
        <v>32</v>
      </c>
      <c r="T270" s="152"/>
      <c r="U270" s="152"/>
      <c r="V270" s="152"/>
      <c r="W270" s="153"/>
      <c r="X270" s="151" t="s">
        <v>36</v>
      </c>
      <c r="Y270" s="152"/>
      <c r="Z270" s="152"/>
      <c r="AA270" s="152"/>
      <c r="AB270" s="152"/>
      <c r="AC270" s="153"/>
      <c r="AD270" s="21"/>
      <c r="AE270" s="21"/>
      <c r="AF270" s="21"/>
      <c r="AG270" s="21"/>
      <c r="AH270" s="22"/>
    </row>
    <row r="271" spans="1:34" s="1" customFormat="1" ht="15" customHeight="1" x14ac:dyDescent="0.2">
      <c r="A271" s="437"/>
      <c r="B271" s="147" t="s">
        <v>110</v>
      </c>
      <c r="C271" s="147"/>
      <c r="D271" s="147"/>
      <c r="E271" s="147"/>
      <c r="F271" s="147"/>
      <c r="G271" s="147"/>
      <c r="H271" s="147"/>
      <c r="I271" s="166"/>
      <c r="J271" s="166"/>
      <c r="K271" s="166"/>
      <c r="L271" s="166"/>
      <c r="M271" s="166"/>
      <c r="N271" s="166"/>
      <c r="O271" s="166"/>
      <c r="P271" s="166"/>
      <c r="Q271" s="166"/>
      <c r="R271" s="166"/>
      <c r="S271" s="212" t="s">
        <v>70</v>
      </c>
      <c r="T271" s="158"/>
      <c r="U271" s="158"/>
      <c r="V271" s="158"/>
      <c r="W271" s="159"/>
      <c r="X271" s="91" t="s">
        <v>116</v>
      </c>
      <c r="Y271" s="92"/>
      <c r="Z271" s="77"/>
      <c r="AA271" s="77"/>
      <c r="AB271" s="77"/>
      <c r="AC271" s="11" t="s">
        <v>4</v>
      </c>
      <c r="AH271" s="6"/>
    </row>
    <row r="272" spans="1:34" s="1" customFormat="1" ht="15" customHeight="1" x14ac:dyDescent="0.2">
      <c r="A272" s="437"/>
      <c r="B272" s="147" t="s">
        <v>39</v>
      </c>
      <c r="C272" s="147"/>
      <c r="D272" s="147"/>
      <c r="E272" s="147"/>
      <c r="F272" s="147"/>
      <c r="G272" s="147"/>
      <c r="H272" s="147"/>
      <c r="I272" s="166"/>
      <c r="J272" s="166"/>
      <c r="K272" s="166"/>
      <c r="L272" s="166"/>
      <c r="M272" s="166"/>
      <c r="N272" s="166"/>
      <c r="O272" s="166"/>
      <c r="P272" s="166"/>
      <c r="Q272" s="166"/>
      <c r="R272" s="166"/>
      <c r="S272" s="67" t="s">
        <v>42</v>
      </c>
      <c r="T272" s="68"/>
      <c r="U272" s="68"/>
      <c r="V272" s="68"/>
      <c r="W272" s="68"/>
      <c r="X272" s="69"/>
      <c r="Y272" s="148" t="s">
        <v>37</v>
      </c>
      <c r="Z272" s="149"/>
      <c r="AA272" s="149"/>
      <c r="AB272" s="150"/>
      <c r="AC272" s="148" t="s">
        <v>33</v>
      </c>
      <c r="AD272" s="149"/>
      <c r="AE272" s="149"/>
      <c r="AF272" s="149"/>
      <c r="AG272" s="149"/>
      <c r="AH272" s="160"/>
    </row>
    <row r="273" spans="1:34" s="1" customFormat="1" ht="15" customHeight="1" x14ac:dyDescent="0.2">
      <c r="A273" s="437"/>
      <c r="B273" s="439" t="s">
        <v>155</v>
      </c>
      <c r="C273" s="439"/>
      <c r="D273" s="439"/>
      <c r="E273" s="439"/>
      <c r="F273" s="439"/>
      <c r="G273" s="439"/>
      <c r="H273" s="439"/>
      <c r="I273" s="166"/>
      <c r="J273" s="166"/>
      <c r="K273" s="166"/>
      <c r="L273" s="166"/>
      <c r="M273" s="166"/>
      <c r="N273" s="166"/>
      <c r="O273" s="166"/>
      <c r="P273" s="166"/>
      <c r="Q273" s="166"/>
      <c r="R273" s="166"/>
      <c r="S273" s="210">
        <f>ROUND(ドローン機器内訳一覧!U1019/10000,0)</f>
        <v>0</v>
      </c>
      <c r="T273" s="210"/>
      <c r="U273" s="210"/>
      <c r="V273" s="210"/>
      <c r="W273" s="210" t="s">
        <v>38</v>
      </c>
      <c r="X273" s="211"/>
      <c r="Y273" s="27" t="s">
        <v>9</v>
      </c>
      <c r="Z273" s="210">
        <v>700</v>
      </c>
      <c r="AA273" s="210"/>
      <c r="AB273" s="28" t="s">
        <v>11</v>
      </c>
      <c r="AC273" s="27" t="s">
        <v>13</v>
      </c>
      <c r="AD273" s="335">
        <f>S273*Z273</f>
        <v>0</v>
      </c>
      <c r="AE273" s="335"/>
      <c r="AF273" s="335"/>
      <c r="AG273" s="335"/>
      <c r="AH273" s="29" t="s">
        <v>11</v>
      </c>
    </row>
    <row r="274" spans="1:34" s="1" customFormat="1" ht="15" customHeight="1" thickBot="1" x14ac:dyDescent="0.25">
      <c r="A274" s="437"/>
      <c r="B274" s="123" t="s">
        <v>118</v>
      </c>
      <c r="C274" s="124"/>
      <c r="D274" s="124"/>
      <c r="E274" s="124"/>
      <c r="F274" s="124"/>
      <c r="G274" s="124"/>
      <c r="H274" s="125"/>
      <c r="I274" s="167" t="s">
        <v>167</v>
      </c>
      <c r="J274" s="167"/>
      <c r="K274" s="167"/>
      <c r="L274" s="167"/>
      <c r="M274" s="167"/>
      <c r="N274" s="167"/>
      <c r="O274" s="167"/>
      <c r="P274" s="167"/>
      <c r="Q274" s="167"/>
      <c r="R274" s="167"/>
      <c r="S274" s="171" t="s">
        <v>112</v>
      </c>
      <c r="T274" s="171"/>
      <c r="U274" s="171"/>
      <c r="V274" s="171"/>
      <c r="W274" s="171"/>
      <c r="X274" s="171"/>
      <c r="Y274" s="171"/>
      <c r="Z274" s="171"/>
      <c r="AA274" s="171"/>
      <c r="AB274" s="171"/>
      <c r="AC274" s="171"/>
      <c r="AD274" s="171"/>
      <c r="AE274" s="171"/>
      <c r="AF274" s="171"/>
      <c r="AG274" s="171"/>
      <c r="AH274" s="172"/>
    </row>
    <row r="275" spans="1:34" s="1" customFormat="1" ht="15" customHeight="1" x14ac:dyDescent="0.2">
      <c r="A275" s="437"/>
      <c r="B275" s="126"/>
      <c r="C275" s="127"/>
      <c r="D275" s="127"/>
      <c r="E275" s="127"/>
      <c r="F275" s="127"/>
      <c r="G275" s="127"/>
      <c r="H275" s="128"/>
      <c r="I275" s="167"/>
      <c r="J275" s="167"/>
      <c r="K275" s="167"/>
      <c r="L275" s="167"/>
      <c r="M275" s="167"/>
      <c r="N275" s="167"/>
      <c r="O275" s="167"/>
      <c r="P275" s="167"/>
      <c r="Q275" s="167"/>
      <c r="R275" s="168"/>
      <c r="S275" s="132" t="s">
        <v>40</v>
      </c>
      <c r="T275" s="106"/>
      <c r="U275" s="106"/>
      <c r="V275" s="106"/>
      <c r="W275" s="107"/>
      <c r="X275" s="133"/>
      <c r="Y275" s="133"/>
      <c r="Z275" s="133"/>
      <c r="AA275" s="133"/>
      <c r="AB275" s="133"/>
      <c r="AC275" s="133"/>
      <c r="AD275" s="133"/>
      <c r="AE275" s="133"/>
      <c r="AF275" s="133"/>
      <c r="AG275" s="133"/>
      <c r="AH275" s="134"/>
    </row>
    <row r="276" spans="1:34" s="1" customFormat="1" ht="15" customHeight="1" thickBot="1" x14ac:dyDescent="0.25">
      <c r="A276" s="438"/>
      <c r="B276" s="129"/>
      <c r="C276" s="130"/>
      <c r="D276" s="130"/>
      <c r="E276" s="130"/>
      <c r="F276" s="130"/>
      <c r="G276" s="130"/>
      <c r="H276" s="131"/>
      <c r="I276" s="169"/>
      <c r="J276" s="169"/>
      <c r="K276" s="169"/>
      <c r="L276" s="169"/>
      <c r="M276" s="169"/>
      <c r="N276" s="169"/>
      <c r="O276" s="169"/>
      <c r="P276" s="169"/>
      <c r="Q276" s="169"/>
      <c r="R276" s="170"/>
      <c r="S276" s="135" t="s">
        <v>1</v>
      </c>
      <c r="T276" s="136"/>
      <c r="U276" s="137"/>
      <c r="V276" s="138"/>
      <c r="W276" s="138"/>
      <c r="X276" s="138"/>
      <c r="Y276" s="138"/>
      <c r="Z276" s="138"/>
      <c r="AA276" s="138"/>
      <c r="AB276" s="138"/>
      <c r="AC276" s="138"/>
      <c r="AD276" s="138"/>
      <c r="AE276" s="138"/>
      <c r="AF276" s="138"/>
      <c r="AG276" s="138"/>
      <c r="AH276" s="139"/>
    </row>
    <row r="277" spans="1:34" s="1" customFormat="1" ht="15" customHeight="1" x14ac:dyDescent="0.2">
      <c r="A277" s="436">
        <v>45</v>
      </c>
      <c r="B277" s="381" t="s">
        <v>111</v>
      </c>
      <c r="C277" s="382"/>
      <c r="D277" s="382"/>
      <c r="E277" s="382"/>
      <c r="F277" s="382"/>
      <c r="G277" s="382"/>
      <c r="H277" s="382"/>
      <c r="I277" s="382"/>
      <c r="J277" s="382"/>
      <c r="K277" s="382"/>
      <c r="L277" s="382"/>
      <c r="M277" s="382"/>
      <c r="N277" s="382"/>
      <c r="O277" s="382"/>
      <c r="P277" s="382"/>
      <c r="Q277" s="382"/>
      <c r="R277" s="383"/>
      <c r="S277" s="151" t="s">
        <v>32</v>
      </c>
      <c r="T277" s="152"/>
      <c r="U277" s="152"/>
      <c r="V277" s="152"/>
      <c r="W277" s="153"/>
      <c r="X277" s="151" t="s">
        <v>36</v>
      </c>
      <c r="Y277" s="152"/>
      <c r="Z277" s="152"/>
      <c r="AA277" s="152"/>
      <c r="AB277" s="152"/>
      <c r="AC277" s="153"/>
      <c r="AD277" s="21"/>
      <c r="AE277" s="21"/>
      <c r="AF277" s="21"/>
      <c r="AG277" s="21"/>
      <c r="AH277" s="22"/>
    </row>
    <row r="278" spans="1:34" s="1" customFormat="1" ht="15" customHeight="1" x14ac:dyDescent="0.2">
      <c r="A278" s="437"/>
      <c r="B278" s="147" t="s">
        <v>110</v>
      </c>
      <c r="C278" s="147"/>
      <c r="D278" s="147"/>
      <c r="E278" s="147"/>
      <c r="F278" s="147"/>
      <c r="G278" s="147"/>
      <c r="H278" s="147"/>
      <c r="I278" s="166"/>
      <c r="J278" s="166"/>
      <c r="K278" s="166"/>
      <c r="L278" s="166"/>
      <c r="M278" s="166"/>
      <c r="N278" s="166"/>
      <c r="O278" s="166"/>
      <c r="P278" s="166"/>
      <c r="Q278" s="166"/>
      <c r="R278" s="166"/>
      <c r="S278" s="212" t="s">
        <v>70</v>
      </c>
      <c r="T278" s="158"/>
      <c r="U278" s="158"/>
      <c r="V278" s="158"/>
      <c r="W278" s="159"/>
      <c r="X278" s="91" t="s">
        <v>116</v>
      </c>
      <c r="Y278" s="92"/>
      <c r="Z278" s="77"/>
      <c r="AA278" s="77"/>
      <c r="AB278" s="77"/>
      <c r="AC278" s="11" t="s">
        <v>4</v>
      </c>
      <c r="AH278" s="6"/>
    </row>
    <row r="279" spans="1:34" s="1" customFormat="1" ht="15" customHeight="1" x14ac:dyDescent="0.2">
      <c r="A279" s="437"/>
      <c r="B279" s="147" t="s">
        <v>39</v>
      </c>
      <c r="C279" s="147"/>
      <c r="D279" s="147"/>
      <c r="E279" s="147"/>
      <c r="F279" s="147"/>
      <c r="G279" s="147"/>
      <c r="H279" s="147"/>
      <c r="I279" s="166"/>
      <c r="J279" s="166"/>
      <c r="K279" s="166"/>
      <c r="L279" s="166"/>
      <c r="M279" s="166"/>
      <c r="N279" s="166"/>
      <c r="O279" s="166"/>
      <c r="P279" s="166"/>
      <c r="Q279" s="166"/>
      <c r="R279" s="166"/>
      <c r="S279" s="67" t="s">
        <v>42</v>
      </c>
      <c r="T279" s="68"/>
      <c r="U279" s="68"/>
      <c r="V279" s="68"/>
      <c r="W279" s="68"/>
      <c r="X279" s="69"/>
      <c r="Y279" s="148" t="s">
        <v>37</v>
      </c>
      <c r="Z279" s="149"/>
      <c r="AA279" s="149"/>
      <c r="AB279" s="150"/>
      <c r="AC279" s="148" t="s">
        <v>33</v>
      </c>
      <c r="AD279" s="149"/>
      <c r="AE279" s="149"/>
      <c r="AF279" s="149"/>
      <c r="AG279" s="149"/>
      <c r="AH279" s="160"/>
    </row>
    <row r="280" spans="1:34" s="1" customFormat="1" ht="15" customHeight="1" x14ac:dyDescent="0.2">
      <c r="A280" s="437"/>
      <c r="B280" s="439" t="s">
        <v>155</v>
      </c>
      <c r="C280" s="439"/>
      <c r="D280" s="439"/>
      <c r="E280" s="439"/>
      <c r="F280" s="439"/>
      <c r="G280" s="439"/>
      <c r="H280" s="439"/>
      <c r="I280" s="166"/>
      <c r="J280" s="166"/>
      <c r="K280" s="166"/>
      <c r="L280" s="166"/>
      <c r="M280" s="166"/>
      <c r="N280" s="166"/>
      <c r="O280" s="166"/>
      <c r="P280" s="166"/>
      <c r="Q280" s="166"/>
      <c r="R280" s="166"/>
      <c r="S280" s="210">
        <f>ROUND(ドローン機器内訳一覧!U1042/10000,0)</f>
        <v>0</v>
      </c>
      <c r="T280" s="210"/>
      <c r="U280" s="210"/>
      <c r="V280" s="210"/>
      <c r="W280" s="210" t="s">
        <v>38</v>
      </c>
      <c r="X280" s="211"/>
      <c r="Y280" s="27" t="s">
        <v>9</v>
      </c>
      <c r="Z280" s="210">
        <v>700</v>
      </c>
      <c r="AA280" s="210"/>
      <c r="AB280" s="28" t="s">
        <v>11</v>
      </c>
      <c r="AC280" s="27" t="s">
        <v>13</v>
      </c>
      <c r="AD280" s="335">
        <f>S280*Z280</f>
        <v>0</v>
      </c>
      <c r="AE280" s="335"/>
      <c r="AF280" s="335"/>
      <c r="AG280" s="335"/>
      <c r="AH280" s="29" t="s">
        <v>11</v>
      </c>
    </row>
    <row r="281" spans="1:34" s="1" customFormat="1" ht="15" customHeight="1" thickBot="1" x14ac:dyDescent="0.25">
      <c r="A281" s="437"/>
      <c r="B281" s="123" t="s">
        <v>118</v>
      </c>
      <c r="C281" s="124"/>
      <c r="D281" s="124"/>
      <c r="E281" s="124"/>
      <c r="F281" s="124"/>
      <c r="G281" s="124"/>
      <c r="H281" s="125"/>
      <c r="I281" s="167" t="s">
        <v>167</v>
      </c>
      <c r="J281" s="167"/>
      <c r="K281" s="167"/>
      <c r="L281" s="167"/>
      <c r="M281" s="167"/>
      <c r="N281" s="167"/>
      <c r="O281" s="167"/>
      <c r="P281" s="167"/>
      <c r="Q281" s="167"/>
      <c r="R281" s="167"/>
      <c r="S281" s="171" t="s">
        <v>112</v>
      </c>
      <c r="T281" s="171"/>
      <c r="U281" s="171"/>
      <c r="V281" s="171"/>
      <c r="W281" s="171"/>
      <c r="X281" s="171"/>
      <c r="Y281" s="171"/>
      <c r="Z281" s="171"/>
      <c r="AA281" s="171"/>
      <c r="AB281" s="171"/>
      <c r="AC281" s="171"/>
      <c r="AD281" s="171"/>
      <c r="AE281" s="171"/>
      <c r="AF281" s="171"/>
      <c r="AG281" s="171"/>
      <c r="AH281" s="172"/>
    </row>
    <row r="282" spans="1:34" s="1" customFormat="1" ht="15" customHeight="1" x14ac:dyDescent="0.2">
      <c r="A282" s="437"/>
      <c r="B282" s="126"/>
      <c r="C282" s="127"/>
      <c r="D282" s="127"/>
      <c r="E282" s="127"/>
      <c r="F282" s="127"/>
      <c r="G282" s="127"/>
      <c r="H282" s="128"/>
      <c r="I282" s="167"/>
      <c r="J282" s="167"/>
      <c r="K282" s="167"/>
      <c r="L282" s="167"/>
      <c r="M282" s="167"/>
      <c r="N282" s="167"/>
      <c r="O282" s="167"/>
      <c r="P282" s="167"/>
      <c r="Q282" s="167"/>
      <c r="R282" s="168"/>
      <c r="S282" s="132" t="s">
        <v>40</v>
      </c>
      <c r="T282" s="106"/>
      <c r="U282" s="106"/>
      <c r="V282" s="106"/>
      <c r="W282" s="107"/>
      <c r="X282" s="133"/>
      <c r="Y282" s="133"/>
      <c r="Z282" s="133"/>
      <c r="AA282" s="133"/>
      <c r="AB282" s="133"/>
      <c r="AC282" s="133"/>
      <c r="AD282" s="133"/>
      <c r="AE282" s="133"/>
      <c r="AF282" s="133"/>
      <c r="AG282" s="133"/>
      <c r="AH282" s="134"/>
    </row>
    <row r="283" spans="1:34" s="1" customFormat="1" ht="15" customHeight="1" thickBot="1" x14ac:dyDescent="0.25">
      <c r="A283" s="438"/>
      <c r="B283" s="129"/>
      <c r="C283" s="130"/>
      <c r="D283" s="130"/>
      <c r="E283" s="130"/>
      <c r="F283" s="130"/>
      <c r="G283" s="130"/>
      <c r="H283" s="131"/>
      <c r="I283" s="169"/>
      <c r="J283" s="169"/>
      <c r="K283" s="169"/>
      <c r="L283" s="169"/>
      <c r="M283" s="169"/>
      <c r="N283" s="169"/>
      <c r="O283" s="169"/>
      <c r="P283" s="169"/>
      <c r="Q283" s="169"/>
      <c r="R283" s="170"/>
      <c r="S283" s="135" t="s">
        <v>1</v>
      </c>
      <c r="T283" s="136"/>
      <c r="U283" s="137"/>
      <c r="V283" s="138"/>
      <c r="W283" s="138"/>
      <c r="X283" s="138"/>
      <c r="Y283" s="138"/>
      <c r="Z283" s="138"/>
      <c r="AA283" s="138"/>
      <c r="AB283" s="138"/>
      <c r="AC283" s="138"/>
      <c r="AD283" s="138"/>
      <c r="AE283" s="138"/>
      <c r="AF283" s="138"/>
      <c r="AG283" s="138"/>
      <c r="AH283" s="139"/>
    </row>
    <row r="284" spans="1:34" s="1" customFormat="1" ht="15" customHeight="1" x14ac:dyDescent="0.2">
      <c r="A284" s="436">
        <v>46</v>
      </c>
      <c r="B284" s="381" t="s">
        <v>111</v>
      </c>
      <c r="C284" s="382"/>
      <c r="D284" s="382"/>
      <c r="E284" s="382"/>
      <c r="F284" s="382"/>
      <c r="G284" s="382"/>
      <c r="H284" s="382"/>
      <c r="I284" s="382"/>
      <c r="J284" s="382"/>
      <c r="K284" s="382"/>
      <c r="L284" s="382"/>
      <c r="M284" s="382"/>
      <c r="N284" s="382"/>
      <c r="O284" s="382"/>
      <c r="P284" s="382"/>
      <c r="Q284" s="382"/>
      <c r="R284" s="383"/>
      <c r="S284" s="151" t="s">
        <v>32</v>
      </c>
      <c r="T284" s="152"/>
      <c r="U284" s="152"/>
      <c r="V284" s="152"/>
      <c r="W284" s="153"/>
      <c r="X284" s="151" t="s">
        <v>36</v>
      </c>
      <c r="Y284" s="152"/>
      <c r="Z284" s="152"/>
      <c r="AA284" s="152"/>
      <c r="AB284" s="152"/>
      <c r="AC284" s="153"/>
      <c r="AD284" s="21"/>
      <c r="AE284" s="21"/>
      <c r="AF284" s="21"/>
      <c r="AG284" s="21"/>
      <c r="AH284" s="22"/>
    </row>
    <row r="285" spans="1:34" s="1" customFormat="1" ht="15" customHeight="1" x14ac:dyDescent="0.2">
      <c r="A285" s="437"/>
      <c r="B285" s="147" t="s">
        <v>110</v>
      </c>
      <c r="C285" s="147"/>
      <c r="D285" s="147"/>
      <c r="E285" s="147"/>
      <c r="F285" s="147"/>
      <c r="G285" s="147"/>
      <c r="H285" s="147"/>
      <c r="I285" s="166"/>
      <c r="J285" s="166"/>
      <c r="K285" s="166"/>
      <c r="L285" s="166"/>
      <c r="M285" s="166"/>
      <c r="N285" s="166"/>
      <c r="O285" s="166"/>
      <c r="P285" s="166"/>
      <c r="Q285" s="166"/>
      <c r="R285" s="166"/>
      <c r="S285" s="212" t="s">
        <v>70</v>
      </c>
      <c r="T285" s="158"/>
      <c r="U285" s="158"/>
      <c r="V285" s="158"/>
      <c r="W285" s="159"/>
      <c r="X285" s="91" t="s">
        <v>116</v>
      </c>
      <c r="Y285" s="92"/>
      <c r="Z285" s="77"/>
      <c r="AA285" s="77"/>
      <c r="AB285" s="77"/>
      <c r="AC285" s="11" t="s">
        <v>4</v>
      </c>
      <c r="AH285" s="6"/>
    </row>
    <row r="286" spans="1:34" s="1" customFormat="1" ht="15" customHeight="1" x14ac:dyDescent="0.2">
      <c r="A286" s="437"/>
      <c r="B286" s="147" t="s">
        <v>39</v>
      </c>
      <c r="C286" s="147"/>
      <c r="D286" s="147"/>
      <c r="E286" s="147"/>
      <c r="F286" s="147"/>
      <c r="G286" s="147"/>
      <c r="H286" s="147"/>
      <c r="I286" s="166"/>
      <c r="J286" s="166"/>
      <c r="K286" s="166"/>
      <c r="L286" s="166"/>
      <c r="M286" s="166"/>
      <c r="N286" s="166"/>
      <c r="O286" s="166"/>
      <c r="P286" s="166"/>
      <c r="Q286" s="166"/>
      <c r="R286" s="166"/>
      <c r="S286" s="67" t="s">
        <v>42</v>
      </c>
      <c r="T286" s="68"/>
      <c r="U286" s="68"/>
      <c r="V286" s="68"/>
      <c r="W286" s="68"/>
      <c r="X286" s="69"/>
      <c r="Y286" s="148" t="s">
        <v>37</v>
      </c>
      <c r="Z286" s="149"/>
      <c r="AA286" s="149"/>
      <c r="AB286" s="150"/>
      <c r="AC286" s="148" t="s">
        <v>33</v>
      </c>
      <c r="AD286" s="149"/>
      <c r="AE286" s="149"/>
      <c r="AF286" s="149"/>
      <c r="AG286" s="149"/>
      <c r="AH286" s="160"/>
    </row>
    <row r="287" spans="1:34" s="1" customFormat="1" ht="15" customHeight="1" x14ac:dyDescent="0.2">
      <c r="A287" s="437"/>
      <c r="B287" s="439" t="s">
        <v>155</v>
      </c>
      <c r="C287" s="439"/>
      <c r="D287" s="439"/>
      <c r="E287" s="439"/>
      <c r="F287" s="439"/>
      <c r="G287" s="439"/>
      <c r="H287" s="439"/>
      <c r="I287" s="166"/>
      <c r="J287" s="166"/>
      <c r="K287" s="166"/>
      <c r="L287" s="166"/>
      <c r="M287" s="166"/>
      <c r="N287" s="166"/>
      <c r="O287" s="166"/>
      <c r="P287" s="166"/>
      <c r="Q287" s="166"/>
      <c r="R287" s="166"/>
      <c r="S287" s="210">
        <f>ROUND(ドローン機器内訳一覧!U1065/10000,0)</f>
        <v>0</v>
      </c>
      <c r="T287" s="210"/>
      <c r="U287" s="210"/>
      <c r="V287" s="210"/>
      <c r="W287" s="210" t="s">
        <v>38</v>
      </c>
      <c r="X287" s="211"/>
      <c r="Y287" s="27" t="s">
        <v>9</v>
      </c>
      <c r="Z287" s="210">
        <v>700</v>
      </c>
      <c r="AA287" s="210"/>
      <c r="AB287" s="28" t="s">
        <v>11</v>
      </c>
      <c r="AC287" s="27" t="s">
        <v>13</v>
      </c>
      <c r="AD287" s="335">
        <f>S287*Z287</f>
        <v>0</v>
      </c>
      <c r="AE287" s="335"/>
      <c r="AF287" s="335"/>
      <c r="AG287" s="335"/>
      <c r="AH287" s="29" t="s">
        <v>11</v>
      </c>
    </row>
    <row r="288" spans="1:34" s="1" customFormat="1" ht="15" customHeight="1" thickBot="1" x14ac:dyDescent="0.25">
      <c r="A288" s="437"/>
      <c r="B288" s="123" t="s">
        <v>118</v>
      </c>
      <c r="C288" s="124"/>
      <c r="D288" s="124"/>
      <c r="E288" s="124"/>
      <c r="F288" s="124"/>
      <c r="G288" s="124"/>
      <c r="H288" s="125"/>
      <c r="I288" s="167" t="s">
        <v>167</v>
      </c>
      <c r="J288" s="167"/>
      <c r="K288" s="167"/>
      <c r="L288" s="167"/>
      <c r="M288" s="167"/>
      <c r="N288" s="167"/>
      <c r="O288" s="167"/>
      <c r="P288" s="167"/>
      <c r="Q288" s="167"/>
      <c r="R288" s="167"/>
      <c r="S288" s="171" t="s">
        <v>112</v>
      </c>
      <c r="T288" s="171"/>
      <c r="U288" s="171"/>
      <c r="V288" s="171"/>
      <c r="W288" s="171"/>
      <c r="X288" s="171"/>
      <c r="Y288" s="171"/>
      <c r="Z288" s="171"/>
      <c r="AA288" s="171"/>
      <c r="AB288" s="171"/>
      <c r="AC288" s="171"/>
      <c r="AD288" s="171"/>
      <c r="AE288" s="171"/>
      <c r="AF288" s="171"/>
      <c r="AG288" s="171"/>
      <c r="AH288" s="172"/>
    </row>
    <row r="289" spans="1:34" s="1" customFormat="1" ht="15" customHeight="1" x14ac:dyDescent="0.2">
      <c r="A289" s="437"/>
      <c r="B289" s="126"/>
      <c r="C289" s="127"/>
      <c r="D289" s="127"/>
      <c r="E289" s="127"/>
      <c r="F289" s="127"/>
      <c r="G289" s="127"/>
      <c r="H289" s="128"/>
      <c r="I289" s="167"/>
      <c r="J289" s="167"/>
      <c r="K289" s="167"/>
      <c r="L289" s="167"/>
      <c r="M289" s="167"/>
      <c r="N289" s="167"/>
      <c r="O289" s="167"/>
      <c r="P289" s="167"/>
      <c r="Q289" s="167"/>
      <c r="R289" s="168"/>
      <c r="S289" s="132" t="s">
        <v>40</v>
      </c>
      <c r="T289" s="106"/>
      <c r="U289" s="106"/>
      <c r="V289" s="106"/>
      <c r="W289" s="107"/>
      <c r="X289" s="133"/>
      <c r="Y289" s="133"/>
      <c r="Z289" s="133"/>
      <c r="AA289" s="133"/>
      <c r="AB289" s="133"/>
      <c r="AC289" s="133"/>
      <c r="AD289" s="133"/>
      <c r="AE289" s="133"/>
      <c r="AF289" s="133"/>
      <c r="AG289" s="133"/>
      <c r="AH289" s="134"/>
    </row>
    <row r="290" spans="1:34" s="1" customFormat="1" ht="15" customHeight="1" thickBot="1" x14ac:dyDescent="0.25">
      <c r="A290" s="438"/>
      <c r="B290" s="129"/>
      <c r="C290" s="130"/>
      <c r="D290" s="130"/>
      <c r="E290" s="130"/>
      <c r="F290" s="130"/>
      <c r="G290" s="130"/>
      <c r="H290" s="131"/>
      <c r="I290" s="169"/>
      <c r="J290" s="169"/>
      <c r="K290" s="169"/>
      <c r="L290" s="169"/>
      <c r="M290" s="169"/>
      <c r="N290" s="169"/>
      <c r="O290" s="169"/>
      <c r="P290" s="169"/>
      <c r="Q290" s="169"/>
      <c r="R290" s="170"/>
      <c r="S290" s="135" t="s">
        <v>1</v>
      </c>
      <c r="T290" s="136"/>
      <c r="U290" s="137"/>
      <c r="V290" s="138"/>
      <c r="W290" s="138"/>
      <c r="X290" s="138"/>
      <c r="Y290" s="138"/>
      <c r="Z290" s="138"/>
      <c r="AA290" s="138"/>
      <c r="AB290" s="138"/>
      <c r="AC290" s="138"/>
      <c r="AD290" s="138"/>
      <c r="AE290" s="138"/>
      <c r="AF290" s="138"/>
      <c r="AG290" s="138"/>
      <c r="AH290" s="139"/>
    </row>
    <row r="291" spans="1:34" s="1" customFormat="1" ht="15" customHeight="1" x14ac:dyDescent="0.2">
      <c r="A291" s="436">
        <v>47</v>
      </c>
      <c r="B291" s="381" t="s">
        <v>111</v>
      </c>
      <c r="C291" s="382"/>
      <c r="D291" s="382"/>
      <c r="E291" s="382"/>
      <c r="F291" s="382"/>
      <c r="G291" s="382"/>
      <c r="H291" s="382"/>
      <c r="I291" s="382"/>
      <c r="J291" s="382"/>
      <c r="K291" s="382"/>
      <c r="L291" s="382"/>
      <c r="M291" s="382"/>
      <c r="N291" s="382"/>
      <c r="O291" s="382"/>
      <c r="P291" s="382"/>
      <c r="Q291" s="382"/>
      <c r="R291" s="383"/>
      <c r="S291" s="151" t="s">
        <v>32</v>
      </c>
      <c r="T291" s="152"/>
      <c r="U291" s="152"/>
      <c r="V291" s="152"/>
      <c r="W291" s="153"/>
      <c r="X291" s="151" t="s">
        <v>36</v>
      </c>
      <c r="Y291" s="152"/>
      <c r="Z291" s="152"/>
      <c r="AA291" s="152"/>
      <c r="AB291" s="152"/>
      <c r="AC291" s="153"/>
      <c r="AD291" s="21"/>
      <c r="AE291" s="21"/>
      <c r="AF291" s="21"/>
      <c r="AG291" s="21"/>
      <c r="AH291" s="22"/>
    </row>
    <row r="292" spans="1:34" s="1" customFormat="1" ht="15" customHeight="1" x14ac:dyDescent="0.2">
      <c r="A292" s="437"/>
      <c r="B292" s="147" t="s">
        <v>110</v>
      </c>
      <c r="C292" s="147"/>
      <c r="D292" s="147"/>
      <c r="E292" s="147"/>
      <c r="F292" s="147"/>
      <c r="G292" s="147"/>
      <c r="H292" s="147"/>
      <c r="I292" s="166"/>
      <c r="J292" s="166"/>
      <c r="K292" s="166"/>
      <c r="L292" s="166"/>
      <c r="M292" s="166"/>
      <c r="N292" s="166"/>
      <c r="O292" s="166"/>
      <c r="P292" s="166"/>
      <c r="Q292" s="166"/>
      <c r="R292" s="166"/>
      <c r="S292" s="212" t="s">
        <v>70</v>
      </c>
      <c r="T292" s="158"/>
      <c r="U292" s="158"/>
      <c r="V292" s="158"/>
      <c r="W292" s="159"/>
      <c r="X292" s="91" t="s">
        <v>116</v>
      </c>
      <c r="Y292" s="92"/>
      <c r="Z292" s="77"/>
      <c r="AA292" s="77"/>
      <c r="AB292" s="77"/>
      <c r="AC292" s="11" t="s">
        <v>4</v>
      </c>
      <c r="AH292" s="6"/>
    </row>
    <row r="293" spans="1:34" s="1" customFormat="1" ht="15" customHeight="1" x14ac:dyDescent="0.2">
      <c r="A293" s="437"/>
      <c r="B293" s="147" t="s">
        <v>39</v>
      </c>
      <c r="C293" s="147"/>
      <c r="D293" s="147"/>
      <c r="E293" s="147"/>
      <c r="F293" s="147"/>
      <c r="G293" s="147"/>
      <c r="H293" s="147"/>
      <c r="I293" s="166"/>
      <c r="J293" s="166"/>
      <c r="K293" s="166"/>
      <c r="L293" s="166"/>
      <c r="M293" s="166"/>
      <c r="N293" s="166"/>
      <c r="O293" s="166"/>
      <c r="P293" s="166"/>
      <c r="Q293" s="166"/>
      <c r="R293" s="166"/>
      <c r="S293" s="67" t="s">
        <v>42</v>
      </c>
      <c r="T293" s="68"/>
      <c r="U293" s="68"/>
      <c r="V293" s="68"/>
      <c r="W293" s="68"/>
      <c r="X293" s="69"/>
      <c r="Y293" s="148" t="s">
        <v>37</v>
      </c>
      <c r="Z293" s="149"/>
      <c r="AA293" s="149"/>
      <c r="AB293" s="150"/>
      <c r="AC293" s="148" t="s">
        <v>33</v>
      </c>
      <c r="AD293" s="149"/>
      <c r="AE293" s="149"/>
      <c r="AF293" s="149"/>
      <c r="AG293" s="149"/>
      <c r="AH293" s="160"/>
    </row>
    <row r="294" spans="1:34" s="1" customFormat="1" ht="15" customHeight="1" x14ac:dyDescent="0.2">
      <c r="A294" s="437"/>
      <c r="B294" s="439" t="s">
        <v>155</v>
      </c>
      <c r="C294" s="439"/>
      <c r="D294" s="439"/>
      <c r="E294" s="439"/>
      <c r="F294" s="439"/>
      <c r="G294" s="439"/>
      <c r="H294" s="439"/>
      <c r="I294" s="166"/>
      <c r="J294" s="166"/>
      <c r="K294" s="166"/>
      <c r="L294" s="166"/>
      <c r="M294" s="166"/>
      <c r="N294" s="166"/>
      <c r="O294" s="166"/>
      <c r="P294" s="166"/>
      <c r="Q294" s="166"/>
      <c r="R294" s="166"/>
      <c r="S294" s="210">
        <f>ROUND(ドローン機器内訳一覧!U1088/10000,0)</f>
        <v>0</v>
      </c>
      <c r="T294" s="210"/>
      <c r="U294" s="210"/>
      <c r="V294" s="210"/>
      <c r="W294" s="210" t="s">
        <v>38</v>
      </c>
      <c r="X294" s="211"/>
      <c r="Y294" s="27" t="s">
        <v>9</v>
      </c>
      <c r="Z294" s="210">
        <v>700</v>
      </c>
      <c r="AA294" s="210"/>
      <c r="AB294" s="28" t="s">
        <v>11</v>
      </c>
      <c r="AC294" s="27" t="s">
        <v>13</v>
      </c>
      <c r="AD294" s="335">
        <f>S294*Z294</f>
        <v>0</v>
      </c>
      <c r="AE294" s="335"/>
      <c r="AF294" s="335"/>
      <c r="AG294" s="335"/>
      <c r="AH294" s="29" t="s">
        <v>11</v>
      </c>
    </row>
    <row r="295" spans="1:34" s="1" customFormat="1" ht="15" customHeight="1" thickBot="1" x14ac:dyDescent="0.25">
      <c r="A295" s="437"/>
      <c r="B295" s="123" t="s">
        <v>118</v>
      </c>
      <c r="C295" s="124"/>
      <c r="D295" s="124"/>
      <c r="E295" s="124"/>
      <c r="F295" s="124"/>
      <c r="G295" s="124"/>
      <c r="H295" s="125"/>
      <c r="I295" s="167" t="s">
        <v>167</v>
      </c>
      <c r="J295" s="167"/>
      <c r="K295" s="167"/>
      <c r="L295" s="167"/>
      <c r="M295" s="167"/>
      <c r="N295" s="167"/>
      <c r="O295" s="167"/>
      <c r="P295" s="167"/>
      <c r="Q295" s="167"/>
      <c r="R295" s="167"/>
      <c r="S295" s="171" t="s">
        <v>112</v>
      </c>
      <c r="T295" s="171"/>
      <c r="U295" s="171"/>
      <c r="V295" s="171"/>
      <c r="W295" s="171"/>
      <c r="X295" s="171"/>
      <c r="Y295" s="171"/>
      <c r="Z295" s="171"/>
      <c r="AA295" s="171"/>
      <c r="AB295" s="171"/>
      <c r="AC295" s="171"/>
      <c r="AD295" s="171"/>
      <c r="AE295" s="171"/>
      <c r="AF295" s="171"/>
      <c r="AG295" s="171"/>
      <c r="AH295" s="172"/>
    </row>
    <row r="296" spans="1:34" s="1" customFormat="1" ht="15" customHeight="1" x14ac:dyDescent="0.2">
      <c r="A296" s="437"/>
      <c r="B296" s="126"/>
      <c r="C296" s="127"/>
      <c r="D296" s="127"/>
      <c r="E296" s="127"/>
      <c r="F296" s="127"/>
      <c r="G296" s="127"/>
      <c r="H296" s="128"/>
      <c r="I296" s="167"/>
      <c r="J296" s="167"/>
      <c r="K296" s="167"/>
      <c r="L296" s="167"/>
      <c r="M296" s="167"/>
      <c r="N296" s="167"/>
      <c r="O296" s="167"/>
      <c r="P296" s="167"/>
      <c r="Q296" s="167"/>
      <c r="R296" s="168"/>
      <c r="S296" s="132" t="s">
        <v>40</v>
      </c>
      <c r="T296" s="106"/>
      <c r="U296" s="106"/>
      <c r="V296" s="106"/>
      <c r="W296" s="107"/>
      <c r="X296" s="133"/>
      <c r="Y296" s="133"/>
      <c r="Z296" s="133"/>
      <c r="AA296" s="133"/>
      <c r="AB296" s="133"/>
      <c r="AC296" s="133"/>
      <c r="AD296" s="133"/>
      <c r="AE296" s="133"/>
      <c r="AF296" s="133"/>
      <c r="AG296" s="133"/>
      <c r="AH296" s="134"/>
    </row>
    <row r="297" spans="1:34" s="1" customFormat="1" ht="15" customHeight="1" thickBot="1" x14ac:dyDescent="0.25">
      <c r="A297" s="438"/>
      <c r="B297" s="129"/>
      <c r="C297" s="130"/>
      <c r="D297" s="130"/>
      <c r="E297" s="130"/>
      <c r="F297" s="130"/>
      <c r="G297" s="130"/>
      <c r="H297" s="131"/>
      <c r="I297" s="169"/>
      <c r="J297" s="169"/>
      <c r="K297" s="169"/>
      <c r="L297" s="169"/>
      <c r="M297" s="169"/>
      <c r="N297" s="169"/>
      <c r="O297" s="169"/>
      <c r="P297" s="169"/>
      <c r="Q297" s="169"/>
      <c r="R297" s="170"/>
      <c r="S297" s="135" t="s">
        <v>1</v>
      </c>
      <c r="T297" s="136"/>
      <c r="U297" s="137"/>
      <c r="V297" s="138"/>
      <c r="W297" s="138"/>
      <c r="X297" s="138"/>
      <c r="Y297" s="138"/>
      <c r="Z297" s="138"/>
      <c r="AA297" s="138"/>
      <c r="AB297" s="138"/>
      <c r="AC297" s="138"/>
      <c r="AD297" s="138"/>
      <c r="AE297" s="138"/>
      <c r="AF297" s="138"/>
      <c r="AG297" s="138"/>
      <c r="AH297" s="139"/>
    </row>
    <row r="298" spans="1:34" s="1" customFormat="1" ht="15" customHeight="1" x14ac:dyDescent="0.2">
      <c r="A298" s="436">
        <v>48</v>
      </c>
      <c r="B298" s="381" t="s">
        <v>111</v>
      </c>
      <c r="C298" s="382"/>
      <c r="D298" s="382"/>
      <c r="E298" s="382"/>
      <c r="F298" s="382"/>
      <c r="G298" s="382"/>
      <c r="H298" s="382"/>
      <c r="I298" s="382"/>
      <c r="J298" s="382"/>
      <c r="K298" s="382"/>
      <c r="L298" s="382"/>
      <c r="M298" s="382"/>
      <c r="N298" s="382"/>
      <c r="O298" s="382"/>
      <c r="P298" s="382"/>
      <c r="Q298" s="382"/>
      <c r="R298" s="383"/>
      <c r="S298" s="151" t="s">
        <v>32</v>
      </c>
      <c r="T298" s="152"/>
      <c r="U298" s="152"/>
      <c r="V298" s="152"/>
      <c r="W298" s="153"/>
      <c r="X298" s="151" t="s">
        <v>36</v>
      </c>
      <c r="Y298" s="152"/>
      <c r="Z298" s="152"/>
      <c r="AA298" s="152"/>
      <c r="AB298" s="152"/>
      <c r="AC298" s="153"/>
      <c r="AD298" s="21"/>
      <c r="AE298" s="21"/>
      <c r="AF298" s="21"/>
      <c r="AG298" s="21"/>
      <c r="AH298" s="22"/>
    </row>
    <row r="299" spans="1:34" s="1" customFormat="1" ht="15" customHeight="1" x14ac:dyDescent="0.2">
      <c r="A299" s="437"/>
      <c r="B299" s="147" t="s">
        <v>110</v>
      </c>
      <c r="C299" s="147"/>
      <c r="D299" s="147"/>
      <c r="E299" s="147"/>
      <c r="F299" s="147"/>
      <c r="G299" s="147"/>
      <c r="H299" s="147"/>
      <c r="I299" s="166"/>
      <c r="J299" s="166"/>
      <c r="K299" s="166"/>
      <c r="L299" s="166"/>
      <c r="M299" s="166"/>
      <c r="N299" s="166"/>
      <c r="O299" s="166"/>
      <c r="P299" s="166"/>
      <c r="Q299" s="166"/>
      <c r="R299" s="166"/>
      <c r="S299" s="212" t="s">
        <v>70</v>
      </c>
      <c r="T299" s="158"/>
      <c r="U299" s="158"/>
      <c r="V299" s="158"/>
      <c r="W299" s="159"/>
      <c r="X299" s="91" t="s">
        <v>116</v>
      </c>
      <c r="Y299" s="92"/>
      <c r="Z299" s="77"/>
      <c r="AA299" s="77"/>
      <c r="AB299" s="77"/>
      <c r="AC299" s="11" t="s">
        <v>4</v>
      </c>
      <c r="AH299" s="6"/>
    </row>
    <row r="300" spans="1:34" s="1" customFormat="1" ht="15" customHeight="1" x14ac:dyDescent="0.2">
      <c r="A300" s="437"/>
      <c r="B300" s="147" t="s">
        <v>39</v>
      </c>
      <c r="C300" s="147"/>
      <c r="D300" s="147"/>
      <c r="E300" s="147"/>
      <c r="F300" s="147"/>
      <c r="G300" s="147"/>
      <c r="H300" s="147"/>
      <c r="I300" s="166"/>
      <c r="J300" s="166"/>
      <c r="K300" s="166"/>
      <c r="L300" s="166"/>
      <c r="M300" s="166"/>
      <c r="N300" s="166"/>
      <c r="O300" s="166"/>
      <c r="P300" s="166"/>
      <c r="Q300" s="166"/>
      <c r="R300" s="166"/>
      <c r="S300" s="67" t="s">
        <v>42</v>
      </c>
      <c r="T300" s="68"/>
      <c r="U300" s="68"/>
      <c r="V300" s="68"/>
      <c r="W300" s="68"/>
      <c r="X300" s="69"/>
      <c r="Y300" s="148" t="s">
        <v>37</v>
      </c>
      <c r="Z300" s="149"/>
      <c r="AA300" s="149"/>
      <c r="AB300" s="150"/>
      <c r="AC300" s="148" t="s">
        <v>33</v>
      </c>
      <c r="AD300" s="149"/>
      <c r="AE300" s="149"/>
      <c r="AF300" s="149"/>
      <c r="AG300" s="149"/>
      <c r="AH300" s="160"/>
    </row>
    <row r="301" spans="1:34" s="1" customFormat="1" ht="15" customHeight="1" x14ac:dyDescent="0.2">
      <c r="A301" s="437"/>
      <c r="B301" s="439" t="s">
        <v>155</v>
      </c>
      <c r="C301" s="439"/>
      <c r="D301" s="439"/>
      <c r="E301" s="439"/>
      <c r="F301" s="439"/>
      <c r="G301" s="439"/>
      <c r="H301" s="439"/>
      <c r="I301" s="166"/>
      <c r="J301" s="166"/>
      <c r="K301" s="166"/>
      <c r="L301" s="166"/>
      <c r="M301" s="166"/>
      <c r="N301" s="166"/>
      <c r="O301" s="166"/>
      <c r="P301" s="166"/>
      <c r="Q301" s="166"/>
      <c r="R301" s="166"/>
      <c r="S301" s="210">
        <f>ROUND(ドローン機器内訳一覧!U1111/10000,0)</f>
        <v>0</v>
      </c>
      <c r="T301" s="210"/>
      <c r="U301" s="210"/>
      <c r="V301" s="210"/>
      <c r="W301" s="210" t="s">
        <v>38</v>
      </c>
      <c r="X301" s="211"/>
      <c r="Y301" s="27" t="s">
        <v>9</v>
      </c>
      <c r="Z301" s="210">
        <v>700</v>
      </c>
      <c r="AA301" s="210"/>
      <c r="AB301" s="28" t="s">
        <v>11</v>
      </c>
      <c r="AC301" s="27" t="s">
        <v>13</v>
      </c>
      <c r="AD301" s="335">
        <f>S301*Z301</f>
        <v>0</v>
      </c>
      <c r="AE301" s="335"/>
      <c r="AF301" s="335"/>
      <c r="AG301" s="335"/>
      <c r="AH301" s="29" t="s">
        <v>11</v>
      </c>
    </row>
    <row r="302" spans="1:34" s="1" customFormat="1" ht="15" customHeight="1" thickBot="1" x14ac:dyDescent="0.25">
      <c r="A302" s="437"/>
      <c r="B302" s="123" t="s">
        <v>118</v>
      </c>
      <c r="C302" s="124"/>
      <c r="D302" s="124"/>
      <c r="E302" s="124"/>
      <c r="F302" s="124"/>
      <c r="G302" s="124"/>
      <c r="H302" s="125"/>
      <c r="I302" s="167" t="s">
        <v>167</v>
      </c>
      <c r="J302" s="167"/>
      <c r="K302" s="167"/>
      <c r="L302" s="167"/>
      <c r="M302" s="167"/>
      <c r="N302" s="167"/>
      <c r="O302" s="167"/>
      <c r="P302" s="167"/>
      <c r="Q302" s="167"/>
      <c r="R302" s="167"/>
      <c r="S302" s="171" t="s">
        <v>112</v>
      </c>
      <c r="T302" s="171"/>
      <c r="U302" s="171"/>
      <c r="V302" s="171"/>
      <c r="W302" s="171"/>
      <c r="X302" s="171"/>
      <c r="Y302" s="171"/>
      <c r="Z302" s="171"/>
      <c r="AA302" s="171"/>
      <c r="AB302" s="171"/>
      <c r="AC302" s="171"/>
      <c r="AD302" s="171"/>
      <c r="AE302" s="171"/>
      <c r="AF302" s="171"/>
      <c r="AG302" s="171"/>
      <c r="AH302" s="172"/>
    </row>
    <row r="303" spans="1:34" s="1" customFormat="1" ht="15" customHeight="1" x14ac:dyDescent="0.2">
      <c r="A303" s="437"/>
      <c r="B303" s="126"/>
      <c r="C303" s="127"/>
      <c r="D303" s="127"/>
      <c r="E303" s="127"/>
      <c r="F303" s="127"/>
      <c r="G303" s="127"/>
      <c r="H303" s="128"/>
      <c r="I303" s="167"/>
      <c r="J303" s="167"/>
      <c r="K303" s="167"/>
      <c r="L303" s="167"/>
      <c r="M303" s="167"/>
      <c r="N303" s="167"/>
      <c r="O303" s="167"/>
      <c r="P303" s="167"/>
      <c r="Q303" s="167"/>
      <c r="R303" s="168"/>
      <c r="S303" s="132" t="s">
        <v>40</v>
      </c>
      <c r="T303" s="106"/>
      <c r="U303" s="106"/>
      <c r="V303" s="106"/>
      <c r="W303" s="107"/>
      <c r="X303" s="133"/>
      <c r="Y303" s="133"/>
      <c r="Z303" s="133"/>
      <c r="AA303" s="133"/>
      <c r="AB303" s="133"/>
      <c r="AC303" s="133"/>
      <c r="AD303" s="133"/>
      <c r="AE303" s="133"/>
      <c r="AF303" s="133"/>
      <c r="AG303" s="133"/>
      <c r="AH303" s="134"/>
    </row>
    <row r="304" spans="1:34" s="1" customFormat="1" ht="15" customHeight="1" thickBot="1" x14ac:dyDescent="0.25">
      <c r="A304" s="438"/>
      <c r="B304" s="129"/>
      <c r="C304" s="130"/>
      <c r="D304" s="130"/>
      <c r="E304" s="130"/>
      <c r="F304" s="130"/>
      <c r="G304" s="130"/>
      <c r="H304" s="131"/>
      <c r="I304" s="169"/>
      <c r="J304" s="169"/>
      <c r="K304" s="169"/>
      <c r="L304" s="169"/>
      <c r="M304" s="169"/>
      <c r="N304" s="169"/>
      <c r="O304" s="169"/>
      <c r="P304" s="169"/>
      <c r="Q304" s="169"/>
      <c r="R304" s="170"/>
      <c r="S304" s="135" t="s">
        <v>1</v>
      </c>
      <c r="T304" s="136"/>
      <c r="U304" s="137"/>
      <c r="V304" s="138"/>
      <c r="W304" s="138"/>
      <c r="X304" s="138"/>
      <c r="Y304" s="138"/>
      <c r="Z304" s="138"/>
      <c r="AA304" s="138"/>
      <c r="AB304" s="138"/>
      <c r="AC304" s="138"/>
      <c r="AD304" s="138"/>
      <c r="AE304" s="138"/>
      <c r="AF304" s="138"/>
      <c r="AG304" s="138"/>
      <c r="AH304" s="139"/>
    </row>
    <row r="305" spans="1:34" s="1" customFormat="1" ht="15" customHeight="1" x14ac:dyDescent="0.2">
      <c r="A305" s="436">
        <v>49</v>
      </c>
      <c r="B305" s="381" t="s">
        <v>111</v>
      </c>
      <c r="C305" s="382"/>
      <c r="D305" s="382"/>
      <c r="E305" s="382"/>
      <c r="F305" s="382"/>
      <c r="G305" s="382"/>
      <c r="H305" s="382"/>
      <c r="I305" s="382"/>
      <c r="J305" s="382"/>
      <c r="K305" s="382"/>
      <c r="L305" s="382"/>
      <c r="M305" s="382"/>
      <c r="N305" s="382"/>
      <c r="O305" s="382"/>
      <c r="P305" s="382"/>
      <c r="Q305" s="382"/>
      <c r="R305" s="383"/>
      <c r="S305" s="151" t="s">
        <v>32</v>
      </c>
      <c r="T305" s="152"/>
      <c r="U305" s="152"/>
      <c r="V305" s="152"/>
      <c r="W305" s="153"/>
      <c r="X305" s="151" t="s">
        <v>36</v>
      </c>
      <c r="Y305" s="152"/>
      <c r="Z305" s="152"/>
      <c r="AA305" s="152"/>
      <c r="AB305" s="152"/>
      <c r="AC305" s="153"/>
      <c r="AD305" s="21"/>
      <c r="AE305" s="21"/>
      <c r="AF305" s="21"/>
      <c r="AG305" s="21"/>
      <c r="AH305" s="22"/>
    </row>
    <row r="306" spans="1:34" s="1" customFormat="1" ht="15" customHeight="1" x14ac:dyDescent="0.2">
      <c r="A306" s="437"/>
      <c r="B306" s="147" t="s">
        <v>110</v>
      </c>
      <c r="C306" s="147"/>
      <c r="D306" s="147"/>
      <c r="E306" s="147"/>
      <c r="F306" s="147"/>
      <c r="G306" s="147"/>
      <c r="H306" s="147"/>
      <c r="I306" s="166"/>
      <c r="J306" s="166"/>
      <c r="K306" s="166"/>
      <c r="L306" s="166"/>
      <c r="M306" s="166"/>
      <c r="N306" s="166"/>
      <c r="O306" s="166"/>
      <c r="P306" s="166"/>
      <c r="Q306" s="166"/>
      <c r="R306" s="166"/>
      <c r="S306" s="212" t="s">
        <v>70</v>
      </c>
      <c r="T306" s="158"/>
      <c r="U306" s="158"/>
      <c r="V306" s="158"/>
      <c r="W306" s="159"/>
      <c r="X306" s="91" t="s">
        <v>116</v>
      </c>
      <c r="Y306" s="92"/>
      <c r="Z306" s="77"/>
      <c r="AA306" s="77"/>
      <c r="AB306" s="77"/>
      <c r="AC306" s="11" t="s">
        <v>4</v>
      </c>
      <c r="AH306" s="6"/>
    </row>
    <row r="307" spans="1:34" s="1" customFormat="1" ht="15" customHeight="1" x14ac:dyDescent="0.2">
      <c r="A307" s="437"/>
      <c r="B307" s="147" t="s">
        <v>39</v>
      </c>
      <c r="C307" s="147"/>
      <c r="D307" s="147"/>
      <c r="E307" s="147"/>
      <c r="F307" s="147"/>
      <c r="G307" s="147"/>
      <c r="H307" s="147"/>
      <c r="I307" s="166"/>
      <c r="J307" s="166"/>
      <c r="K307" s="166"/>
      <c r="L307" s="166"/>
      <c r="M307" s="166"/>
      <c r="N307" s="166"/>
      <c r="O307" s="166"/>
      <c r="P307" s="166"/>
      <c r="Q307" s="166"/>
      <c r="R307" s="166"/>
      <c r="S307" s="67" t="s">
        <v>42</v>
      </c>
      <c r="T307" s="68"/>
      <c r="U307" s="68"/>
      <c r="V307" s="68"/>
      <c r="W307" s="68"/>
      <c r="X307" s="69"/>
      <c r="Y307" s="148" t="s">
        <v>37</v>
      </c>
      <c r="Z307" s="149"/>
      <c r="AA307" s="149"/>
      <c r="AB307" s="150"/>
      <c r="AC307" s="148" t="s">
        <v>33</v>
      </c>
      <c r="AD307" s="149"/>
      <c r="AE307" s="149"/>
      <c r="AF307" s="149"/>
      <c r="AG307" s="149"/>
      <c r="AH307" s="160"/>
    </row>
    <row r="308" spans="1:34" s="1" customFormat="1" ht="15" customHeight="1" x14ac:dyDescent="0.2">
      <c r="A308" s="437"/>
      <c r="B308" s="439" t="s">
        <v>155</v>
      </c>
      <c r="C308" s="439"/>
      <c r="D308" s="439"/>
      <c r="E308" s="439"/>
      <c r="F308" s="439"/>
      <c r="G308" s="439"/>
      <c r="H308" s="439"/>
      <c r="I308" s="166"/>
      <c r="J308" s="166"/>
      <c r="K308" s="166"/>
      <c r="L308" s="166"/>
      <c r="M308" s="166"/>
      <c r="N308" s="166"/>
      <c r="O308" s="166"/>
      <c r="P308" s="166"/>
      <c r="Q308" s="166"/>
      <c r="R308" s="166"/>
      <c r="S308" s="210">
        <f>ROUND(ドローン機器内訳一覧!U1134/10000,0)</f>
        <v>0</v>
      </c>
      <c r="T308" s="210"/>
      <c r="U308" s="210"/>
      <c r="V308" s="210"/>
      <c r="W308" s="210" t="s">
        <v>38</v>
      </c>
      <c r="X308" s="211"/>
      <c r="Y308" s="27" t="s">
        <v>9</v>
      </c>
      <c r="Z308" s="210">
        <v>700</v>
      </c>
      <c r="AA308" s="210"/>
      <c r="AB308" s="28" t="s">
        <v>11</v>
      </c>
      <c r="AC308" s="27" t="s">
        <v>13</v>
      </c>
      <c r="AD308" s="335">
        <f>S308*Z308</f>
        <v>0</v>
      </c>
      <c r="AE308" s="335"/>
      <c r="AF308" s="335"/>
      <c r="AG308" s="335"/>
      <c r="AH308" s="29" t="s">
        <v>11</v>
      </c>
    </row>
    <row r="309" spans="1:34" s="1" customFormat="1" ht="15" customHeight="1" thickBot="1" x14ac:dyDescent="0.25">
      <c r="A309" s="437"/>
      <c r="B309" s="123" t="s">
        <v>118</v>
      </c>
      <c r="C309" s="124"/>
      <c r="D309" s="124"/>
      <c r="E309" s="124"/>
      <c r="F309" s="124"/>
      <c r="G309" s="124"/>
      <c r="H309" s="125"/>
      <c r="I309" s="167" t="s">
        <v>167</v>
      </c>
      <c r="J309" s="167"/>
      <c r="K309" s="167"/>
      <c r="L309" s="167"/>
      <c r="M309" s="167"/>
      <c r="N309" s="167"/>
      <c r="O309" s="167"/>
      <c r="P309" s="167"/>
      <c r="Q309" s="167"/>
      <c r="R309" s="167"/>
      <c r="S309" s="171" t="s">
        <v>112</v>
      </c>
      <c r="T309" s="171"/>
      <c r="U309" s="171"/>
      <c r="V309" s="171"/>
      <c r="W309" s="171"/>
      <c r="X309" s="171"/>
      <c r="Y309" s="171"/>
      <c r="Z309" s="171"/>
      <c r="AA309" s="171"/>
      <c r="AB309" s="171"/>
      <c r="AC309" s="171"/>
      <c r="AD309" s="171"/>
      <c r="AE309" s="171"/>
      <c r="AF309" s="171"/>
      <c r="AG309" s="171"/>
      <c r="AH309" s="172"/>
    </row>
    <row r="310" spans="1:34" s="1" customFormat="1" ht="15" customHeight="1" x14ac:dyDescent="0.2">
      <c r="A310" s="437"/>
      <c r="B310" s="126"/>
      <c r="C310" s="127"/>
      <c r="D310" s="127"/>
      <c r="E310" s="127"/>
      <c r="F310" s="127"/>
      <c r="G310" s="127"/>
      <c r="H310" s="128"/>
      <c r="I310" s="167"/>
      <c r="J310" s="167"/>
      <c r="K310" s="167"/>
      <c r="L310" s="167"/>
      <c r="M310" s="167"/>
      <c r="N310" s="167"/>
      <c r="O310" s="167"/>
      <c r="P310" s="167"/>
      <c r="Q310" s="167"/>
      <c r="R310" s="168"/>
      <c r="S310" s="132" t="s">
        <v>40</v>
      </c>
      <c r="T310" s="106"/>
      <c r="U310" s="106"/>
      <c r="V310" s="106"/>
      <c r="W310" s="107"/>
      <c r="X310" s="133"/>
      <c r="Y310" s="133"/>
      <c r="Z310" s="133"/>
      <c r="AA310" s="133"/>
      <c r="AB310" s="133"/>
      <c r="AC310" s="133"/>
      <c r="AD310" s="133"/>
      <c r="AE310" s="133"/>
      <c r="AF310" s="133"/>
      <c r="AG310" s="133"/>
      <c r="AH310" s="134"/>
    </row>
    <row r="311" spans="1:34" s="1" customFormat="1" ht="15" customHeight="1" thickBot="1" x14ac:dyDescent="0.25">
      <c r="A311" s="438"/>
      <c r="B311" s="129"/>
      <c r="C311" s="130"/>
      <c r="D311" s="130"/>
      <c r="E311" s="130"/>
      <c r="F311" s="130"/>
      <c r="G311" s="130"/>
      <c r="H311" s="131"/>
      <c r="I311" s="169"/>
      <c r="J311" s="169"/>
      <c r="K311" s="169"/>
      <c r="L311" s="169"/>
      <c r="M311" s="169"/>
      <c r="N311" s="169"/>
      <c r="O311" s="169"/>
      <c r="P311" s="169"/>
      <c r="Q311" s="169"/>
      <c r="R311" s="170"/>
      <c r="S311" s="135" t="s">
        <v>1</v>
      </c>
      <c r="T311" s="136"/>
      <c r="U311" s="137"/>
      <c r="V311" s="138"/>
      <c r="W311" s="138"/>
      <c r="X311" s="138"/>
      <c r="Y311" s="138"/>
      <c r="Z311" s="138"/>
      <c r="AA311" s="138"/>
      <c r="AB311" s="138"/>
      <c r="AC311" s="138"/>
      <c r="AD311" s="138"/>
      <c r="AE311" s="138"/>
      <c r="AF311" s="138"/>
      <c r="AG311" s="138"/>
      <c r="AH311" s="139"/>
    </row>
    <row r="312" spans="1:34" s="1" customFormat="1" ht="15" customHeight="1" x14ac:dyDescent="0.2">
      <c r="A312" s="436">
        <v>50</v>
      </c>
      <c r="B312" s="381" t="s">
        <v>111</v>
      </c>
      <c r="C312" s="382"/>
      <c r="D312" s="382"/>
      <c r="E312" s="382"/>
      <c r="F312" s="382"/>
      <c r="G312" s="382"/>
      <c r="H312" s="382"/>
      <c r="I312" s="382"/>
      <c r="J312" s="382"/>
      <c r="K312" s="382"/>
      <c r="L312" s="382"/>
      <c r="M312" s="382"/>
      <c r="N312" s="382"/>
      <c r="O312" s="382"/>
      <c r="P312" s="382"/>
      <c r="Q312" s="382"/>
      <c r="R312" s="383"/>
      <c r="S312" s="151" t="s">
        <v>32</v>
      </c>
      <c r="T312" s="152"/>
      <c r="U312" s="152"/>
      <c r="V312" s="152"/>
      <c r="W312" s="153"/>
      <c r="X312" s="151" t="s">
        <v>36</v>
      </c>
      <c r="Y312" s="152"/>
      <c r="Z312" s="152"/>
      <c r="AA312" s="152"/>
      <c r="AB312" s="152"/>
      <c r="AC312" s="153"/>
      <c r="AD312" s="21"/>
      <c r="AE312" s="21"/>
      <c r="AF312" s="21"/>
      <c r="AG312" s="21"/>
      <c r="AH312" s="22"/>
    </row>
    <row r="313" spans="1:34" s="1" customFormat="1" ht="15" customHeight="1" x14ac:dyDescent="0.2">
      <c r="A313" s="437"/>
      <c r="B313" s="147" t="s">
        <v>110</v>
      </c>
      <c r="C313" s="147"/>
      <c r="D313" s="147"/>
      <c r="E313" s="147"/>
      <c r="F313" s="147"/>
      <c r="G313" s="147"/>
      <c r="H313" s="147"/>
      <c r="I313" s="166"/>
      <c r="J313" s="166"/>
      <c r="K313" s="166"/>
      <c r="L313" s="166"/>
      <c r="M313" s="166"/>
      <c r="N313" s="166"/>
      <c r="O313" s="166"/>
      <c r="P313" s="166"/>
      <c r="Q313" s="166"/>
      <c r="R313" s="166"/>
      <c r="S313" s="212" t="s">
        <v>70</v>
      </c>
      <c r="T313" s="158"/>
      <c r="U313" s="158"/>
      <c r="V313" s="158"/>
      <c r="W313" s="159"/>
      <c r="X313" s="91" t="s">
        <v>116</v>
      </c>
      <c r="Y313" s="92"/>
      <c r="Z313" s="77"/>
      <c r="AA313" s="77"/>
      <c r="AB313" s="77"/>
      <c r="AC313" s="11" t="s">
        <v>4</v>
      </c>
      <c r="AH313" s="6"/>
    </row>
    <row r="314" spans="1:34" s="1" customFormat="1" ht="15" customHeight="1" x14ac:dyDescent="0.2">
      <c r="A314" s="437"/>
      <c r="B314" s="147" t="s">
        <v>39</v>
      </c>
      <c r="C314" s="147"/>
      <c r="D314" s="147"/>
      <c r="E314" s="147"/>
      <c r="F314" s="147"/>
      <c r="G314" s="147"/>
      <c r="H314" s="147"/>
      <c r="I314" s="166"/>
      <c r="J314" s="166"/>
      <c r="K314" s="166"/>
      <c r="L314" s="166"/>
      <c r="M314" s="166"/>
      <c r="N314" s="166"/>
      <c r="O314" s="166"/>
      <c r="P314" s="166"/>
      <c r="Q314" s="166"/>
      <c r="R314" s="166"/>
      <c r="S314" s="67" t="s">
        <v>42</v>
      </c>
      <c r="T314" s="68"/>
      <c r="U314" s="68"/>
      <c r="V314" s="68"/>
      <c r="W314" s="68"/>
      <c r="X314" s="69"/>
      <c r="Y314" s="148" t="s">
        <v>37</v>
      </c>
      <c r="Z314" s="149"/>
      <c r="AA314" s="149"/>
      <c r="AB314" s="150"/>
      <c r="AC314" s="148" t="s">
        <v>33</v>
      </c>
      <c r="AD314" s="149"/>
      <c r="AE314" s="149"/>
      <c r="AF314" s="149"/>
      <c r="AG314" s="149"/>
      <c r="AH314" s="160"/>
    </row>
    <row r="315" spans="1:34" s="1" customFormat="1" ht="15" customHeight="1" x14ac:dyDescent="0.2">
      <c r="A315" s="437"/>
      <c r="B315" s="439" t="s">
        <v>155</v>
      </c>
      <c r="C315" s="439"/>
      <c r="D315" s="439"/>
      <c r="E315" s="439"/>
      <c r="F315" s="439"/>
      <c r="G315" s="439"/>
      <c r="H315" s="439"/>
      <c r="I315" s="166"/>
      <c r="J315" s="166"/>
      <c r="K315" s="166"/>
      <c r="L315" s="166"/>
      <c r="M315" s="166"/>
      <c r="N315" s="166"/>
      <c r="O315" s="166"/>
      <c r="P315" s="166"/>
      <c r="Q315" s="166"/>
      <c r="R315" s="166"/>
      <c r="S315" s="210">
        <f>ROUND(ドローン機器内訳一覧!U1157/10000,0)</f>
        <v>0</v>
      </c>
      <c r="T315" s="210"/>
      <c r="U315" s="210"/>
      <c r="V315" s="210"/>
      <c r="W315" s="210" t="s">
        <v>38</v>
      </c>
      <c r="X315" s="211"/>
      <c r="Y315" s="27" t="s">
        <v>9</v>
      </c>
      <c r="Z315" s="210">
        <v>700</v>
      </c>
      <c r="AA315" s="210"/>
      <c r="AB315" s="28" t="s">
        <v>11</v>
      </c>
      <c r="AC315" s="27" t="s">
        <v>13</v>
      </c>
      <c r="AD315" s="335">
        <f>S315*Z315</f>
        <v>0</v>
      </c>
      <c r="AE315" s="335"/>
      <c r="AF315" s="335"/>
      <c r="AG315" s="335"/>
      <c r="AH315" s="29" t="s">
        <v>11</v>
      </c>
    </row>
    <row r="316" spans="1:34" s="1" customFormat="1" ht="15" customHeight="1" thickBot="1" x14ac:dyDescent="0.25">
      <c r="A316" s="437"/>
      <c r="B316" s="123" t="s">
        <v>118</v>
      </c>
      <c r="C316" s="124"/>
      <c r="D316" s="124"/>
      <c r="E316" s="124"/>
      <c r="F316" s="124"/>
      <c r="G316" s="124"/>
      <c r="H316" s="125"/>
      <c r="I316" s="167" t="s">
        <v>167</v>
      </c>
      <c r="J316" s="167"/>
      <c r="K316" s="167"/>
      <c r="L316" s="167"/>
      <c r="M316" s="167"/>
      <c r="N316" s="167"/>
      <c r="O316" s="167"/>
      <c r="P316" s="167"/>
      <c r="Q316" s="167"/>
      <c r="R316" s="167"/>
      <c r="S316" s="171" t="s">
        <v>112</v>
      </c>
      <c r="T316" s="171"/>
      <c r="U316" s="171"/>
      <c r="V316" s="171"/>
      <c r="W316" s="171"/>
      <c r="X316" s="171"/>
      <c r="Y316" s="171"/>
      <c r="Z316" s="171"/>
      <c r="AA316" s="171"/>
      <c r="AB316" s="171"/>
      <c r="AC316" s="171"/>
      <c r="AD316" s="171"/>
      <c r="AE316" s="171"/>
      <c r="AF316" s="171"/>
      <c r="AG316" s="171"/>
      <c r="AH316" s="172"/>
    </row>
    <row r="317" spans="1:34" s="1" customFormat="1" ht="15" customHeight="1" x14ac:dyDescent="0.2">
      <c r="A317" s="437"/>
      <c r="B317" s="126"/>
      <c r="C317" s="127"/>
      <c r="D317" s="127"/>
      <c r="E317" s="127"/>
      <c r="F317" s="127"/>
      <c r="G317" s="127"/>
      <c r="H317" s="128"/>
      <c r="I317" s="167"/>
      <c r="J317" s="167"/>
      <c r="K317" s="167"/>
      <c r="L317" s="167"/>
      <c r="M317" s="167"/>
      <c r="N317" s="167"/>
      <c r="O317" s="167"/>
      <c r="P317" s="167"/>
      <c r="Q317" s="167"/>
      <c r="R317" s="168"/>
      <c r="S317" s="132" t="s">
        <v>40</v>
      </c>
      <c r="T317" s="106"/>
      <c r="U317" s="106"/>
      <c r="V317" s="106"/>
      <c r="W317" s="107"/>
      <c r="X317" s="133"/>
      <c r="Y317" s="133"/>
      <c r="Z317" s="133"/>
      <c r="AA317" s="133"/>
      <c r="AB317" s="133"/>
      <c r="AC317" s="133"/>
      <c r="AD317" s="133"/>
      <c r="AE317" s="133"/>
      <c r="AF317" s="133"/>
      <c r="AG317" s="133"/>
      <c r="AH317" s="134"/>
    </row>
    <row r="318" spans="1:34" s="1" customFormat="1" ht="15" customHeight="1" thickBot="1" x14ac:dyDescent="0.25">
      <c r="A318" s="438"/>
      <c r="B318" s="129"/>
      <c r="C318" s="130"/>
      <c r="D318" s="130"/>
      <c r="E318" s="130"/>
      <c r="F318" s="130"/>
      <c r="G318" s="130"/>
      <c r="H318" s="131"/>
      <c r="I318" s="169"/>
      <c r="J318" s="169"/>
      <c r="K318" s="169"/>
      <c r="L318" s="169"/>
      <c r="M318" s="169"/>
      <c r="N318" s="169"/>
      <c r="O318" s="169"/>
      <c r="P318" s="169"/>
      <c r="Q318" s="169"/>
      <c r="R318" s="170"/>
      <c r="S318" s="135" t="s">
        <v>1</v>
      </c>
      <c r="T318" s="136"/>
      <c r="U318" s="137"/>
      <c r="V318" s="138"/>
      <c r="W318" s="138"/>
      <c r="X318" s="138"/>
      <c r="Y318" s="138"/>
      <c r="Z318" s="138"/>
      <c r="AA318" s="138"/>
      <c r="AB318" s="138"/>
      <c r="AC318" s="138"/>
      <c r="AD318" s="138"/>
      <c r="AE318" s="138"/>
      <c r="AF318" s="138"/>
      <c r="AG318" s="138"/>
      <c r="AH318" s="139"/>
    </row>
    <row r="320" spans="1:34" s="1" customFormat="1" ht="12.75" customHeight="1" x14ac:dyDescent="0.2">
      <c r="A320" s="61" t="s">
        <v>205</v>
      </c>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row>
  </sheetData>
  <sheetProtection algorithmName="SHA-512" hashValue="x26qDuD6yI7IVzTrl2DNSpFcaTLlB4H53nojzyA2VVyxwCrFXHarIo2eQjK8DdpwZqHPdTUDAhs9WthVyFFwiA==" saltValue="31founZ1Kho8rM6iT6WDHA==" spinCount="100000" sheet="1" objects="1" scenarios="1"/>
  <mergeCells count="1217">
    <mergeCell ref="Z12:AB12"/>
    <mergeCell ref="B13:H13"/>
    <mergeCell ref="S13:X13"/>
    <mergeCell ref="I29:R31"/>
    <mergeCell ref="B32:R32"/>
    <mergeCell ref="I33:R33"/>
    <mergeCell ref="I34:R34"/>
    <mergeCell ref="I35:R35"/>
    <mergeCell ref="I36:R38"/>
    <mergeCell ref="B39:R39"/>
    <mergeCell ref="I40:R40"/>
    <mergeCell ref="B14:H14"/>
    <mergeCell ref="S14:V14"/>
    <mergeCell ref="W14:X14"/>
    <mergeCell ref="Z14:AA14"/>
    <mergeCell ref="S18:W18"/>
    <mergeCell ref="X18:AC18"/>
    <mergeCell ref="B19:H19"/>
    <mergeCell ref="S19:W19"/>
    <mergeCell ref="X19:Y19"/>
    <mergeCell ref="Z19:AB19"/>
    <mergeCell ref="B15:H17"/>
    <mergeCell ref="S16:W16"/>
    <mergeCell ref="X16:AH16"/>
    <mergeCell ref="S17:U17"/>
    <mergeCell ref="Y13:AB13"/>
    <mergeCell ref="I12:R12"/>
    <mergeCell ref="I13:R13"/>
    <mergeCell ref="I14:R14"/>
    <mergeCell ref="AC6:AH6"/>
    <mergeCell ref="S7:V7"/>
    <mergeCell ref="W7:X7"/>
    <mergeCell ref="Z7:AA7"/>
    <mergeCell ref="AD7:AG7"/>
    <mergeCell ref="S4:W4"/>
    <mergeCell ref="X4:AC4"/>
    <mergeCell ref="B11:R11"/>
    <mergeCell ref="AC13:AH13"/>
    <mergeCell ref="S11:W11"/>
    <mergeCell ref="X11:AC11"/>
    <mergeCell ref="B5:H5"/>
    <mergeCell ref="S5:W5"/>
    <mergeCell ref="X5:Y5"/>
    <mergeCell ref="Z5:AB5"/>
    <mergeCell ref="B8:H10"/>
    <mergeCell ref="B7:H7"/>
    <mergeCell ref="B6:H6"/>
    <mergeCell ref="B4:R4"/>
    <mergeCell ref="I5:R5"/>
    <mergeCell ref="I6:R6"/>
    <mergeCell ref="I7:R7"/>
    <mergeCell ref="I8:R10"/>
    <mergeCell ref="S6:X6"/>
    <mergeCell ref="Y6:AB6"/>
    <mergeCell ref="B12:H12"/>
    <mergeCell ref="S12:W12"/>
    <mergeCell ref="X12:Y12"/>
    <mergeCell ref="AD21:AG21"/>
    <mergeCell ref="B22:H24"/>
    <mergeCell ref="S23:W23"/>
    <mergeCell ref="X23:AH23"/>
    <mergeCell ref="S24:U24"/>
    <mergeCell ref="B20:H20"/>
    <mergeCell ref="S20:X20"/>
    <mergeCell ref="Y20:AB20"/>
    <mergeCell ref="AC20:AH20"/>
    <mergeCell ref="B21:H21"/>
    <mergeCell ref="S21:V21"/>
    <mergeCell ref="W21:X21"/>
    <mergeCell ref="Z21:AA21"/>
    <mergeCell ref="I20:R20"/>
    <mergeCell ref="I21:R21"/>
    <mergeCell ref="I22:R24"/>
    <mergeCell ref="AD14:AG14"/>
    <mergeCell ref="A2:AH2"/>
    <mergeCell ref="S9:W9"/>
    <mergeCell ref="X9:AH9"/>
    <mergeCell ref="S10:U10"/>
    <mergeCell ref="V10:AH10"/>
    <mergeCell ref="AD35:AG35"/>
    <mergeCell ref="B36:H38"/>
    <mergeCell ref="S38:U38"/>
    <mergeCell ref="V38:AH38"/>
    <mergeCell ref="B34:H34"/>
    <mergeCell ref="S34:X34"/>
    <mergeCell ref="Y34:AB34"/>
    <mergeCell ref="AC34:AH34"/>
    <mergeCell ref="B35:H35"/>
    <mergeCell ref="S35:V35"/>
    <mergeCell ref="W35:X35"/>
    <mergeCell ref="Z35:AA35"/>
    <mergeCell ref="S32:W32"/>
    <mergeCell ref="X32:AC32"/>
    <mergeCell ref="B33:H33"/>
    <mergeCell ref="V24:AH24"/>
    <mergeCell ref="S30:W30"/>
    <mergeCell ref="X30:AH30"/>
    <mergeCell ref="S31:U31"/>
    <mergeCell ref="W28:X28"/>
    <mergeCell ref="Z28:AA28"/>
    <mergeCell ref="S25:W25"/>
    <mergeCell ref="X25:AC25"/>
    <mergeCell ref="B26:H26"/>
    <mergeCell ref="S26:W26"/>
    <mergeCell ref="X26:Y26"/>
    <mergeCell ref="Z26:AB26"/>
    <mergeCell ref="V31:AH31"/>
    <mergeCell ref="S37:W37"/>
    <mergeCell ref="X37:AH37"/>
    <mergeCell ref="A4:A10"/>
    <mergeCell ref="A11:A17"/>
    <mergeCell ref="A18:A24"/>
    <mergeCell ref="A25:A31"/>
    <mergeCell ref="A32:A38"/>
    <mergeCell ref="S33:W33"/>
    <mergeCell ref="X33:Y33"/>
    <mergeCell ref="Z33:AB33"/>
    <mergeCell ref="AD28:AG28"/>
    <mergeCell ref="B29:H31"/>
    <mergeCell ref="B27:H27"/>
    <mergeCell ref="S27:X27"/>
    <mergeCell ref="Y27:AB27"/>
    <mergeCell ref="AC27:AH27"/>
    <mergeCell ref="S8:AH8"/>
    <mergeCell ref="S15:AH15"/>
    <mergeCell ref="S22:AH22"/>
    <mergeCell ref="S29:AH29"/>
    <mergeCell ref="S36:AH36"/>
    <mergeCell ref="B28:H28"/>
    <mergeCell ref="S28:V28"/>
    <mergeCell ref="B25:R25"/>
    <mergeCell ref="I26:R26"/>
    <mergeCell ref="I27:R27"/>
    <mergeCell ref="I28:R28"/>
    <mergeCell ref="V17:AH17"/>
    <mergeCell ref="I15:R17"/>
    <mergeCell ref="B18:R18"/>
    <mergeCell ref="I19:R19"/>
    <mergeCell ref="A39:A45"/>
    <mergeCell ref="S39:W39"/>
    <mergeCell ref="X39:AC39"/>
    <mergeCell ref="B40:H40"/>
    <mergeCell ref="S40:W40"/>
    <mergeCell ref="X40:Y40"/>
    <mergeCell ref="Z40:AB40"/>
    <mergeCell ref="B41:H41"/>
    <mergeCell ref="I42:R42"/>
    <mergeCell ref="I43:R45"/>
    <mergeCell ref="B43:H45"/>
    <mergeCell ref="S44:W44"/>
    <mergeCell ref="X44:AH44"/>
    <mergeCell ref="S45:U45"/>
    <mergeCell ref="V45:AH45"/>
    <mergeCell ref="S41:X41"/>
    <mergeCell ref="Y41:AB41"/>
    <mergeCell ref="AC41:AH41"/>
    <mergeCell ref="B42:H42"/>
    <mergeCell ref="S42:V42"/>
    <mergeCell ref="W42:X42"/>
    <mergeCell ref="Z42:AA42"/>
    <mergeCell ref="AD42:AG42"/>
    <mergeCell ref="S43:AH43"/>
    <mergeCell ref="I41:R41"/>
    <mergeCell ref="S57:AH57"/>
    <mergeCell ref="S55:X55"/>
    <mergeCell ref="Y55:AB55"/>
    <mergeCell ref="A46:A52"/>
    <mergeCell ref="S46:W46"/>
    <mergeCell ref="X46:AC46"/>
    <mergeCell ref="B47:H47"/>
    <mergeCell ref="S47:W47"/>
    <mergeCell ref="X47:Y47"/>
    <mergeCell ref="Z47:AB47"/>
    <mergeCell ref="B48:H48"/>
    <mergeCell ref="B46:R46"/>
    <mergeCell ref="I47:R47"/>
    <mergeCell ref="I48:R48"/>
    <mergeCell ref="I49:R49"/>
    <mergeCell ref="I50:R52"/>
    <mergeCell ref="B50:H52"/>
    <mergeCell ref="S51:W51"/>
    <mergeCell ref="X51:AH51"/>
    <mergeCell ref="S52:U52"/>
    <mergeCell ref="V52:AH52"/>
    <mergeCell ref="S50:AH50"/>
    <mergeCell ref="S48:X48"/>
    <mergeCell ref="Y48:AB48"/>
    <mergeCell ref="AC48:AH48"/>
    <mergeCell ref="B49:H49"/>
    <mergeCell ref="S49:V49"/>
    <mergeCell ref="AC55:AH55"/>
    <mergeCell ref="B56:H56"/>
    <mergeCell ref="S56:V56"/>
    <mergeCell ref="W56:X56"/>
    <mergeCell ref="Z56:AA56"/>
    <mergeCell ref="AD56:AG56"/>
    <mergeCell ref="B63:H63"/>
    <mergeCell ref="S63:V63"/>
    <mergeCell ref="W63:X63"/>
    <mergeCell ref="Z63:AA63"/>
    <mergeCell ref="AD63:AG63"/>
    <mergeCell ref="W49:X49"/>
    <mergeCell ref="Z49:AA49"/>
    <mergeCell ref="AD49:AG49"/>
    <mergeCell ref="A53:A59"/>
    <mergeCell ref="S53:W53"/>
    <mergeCell ref="X53:AC53"/>
    <mergeCell ref="B54:H54"/>
    <mergeCell ref="S54:W54"/>
    <mergeCell ref="X54:Y54"/>
    <mergeCell ref="Z54:AB54"/>
    <mergeCell ref="B55:H55"/>
    <mergeCell ref="B53:R53"/>
    <mergeCell ref="I54:R54"/>
    <mergeCell ref="I55:R55"/>
    <mergeCell ref="I56:R56"/>
    <mergeCell ref="I57:R59"/>
    <mergeCell ref="B57:H59"/>
    <mergeCell ref="S58:W58"/>
    <mergeCell ref="X58:AH58"/>
    <mergeCell ref="S59:U59"/>
    <mergeCell ref="V59:AH59"/>
    <mergeCell ref="S61:W61"/>
    <mergeCell ref="X61:Y61"/>
    <mergeCell ref="Z61:AB61"/>
    <mergeCell ref="B62:H62"/>
    <mergeCell ref="B60:R60"/>
    <mergeCell ref="AD70:AG70"/>
    <mergeCell ref="B64:H66"/>
    <mergeCell ref="A67:A73"/>
    <mergeCell ref="S67:W67"/>
    <mergeCell ref="X67:AC67"/>
    <mergeCell ref="B68:H68"/>
    <mergeCell ref="S68:W68"/>
    <mergeCell ref="X68:Y68"/>
    <mergeCell ref="Z68:AB68"/>
    <mergeCell ref="B69:H69"/>
    <mergeCell ref="B67:R67"/>
    <mergeCell ref="I68:R68"/>
    <mergeCell ref="I69:R69"/>
    <mergeCell ref="I70:R70"/>
    <mergeCell ref="I71:R73"/>
    <mergeCell ref="B71:H73"/>
    <mergeCell ref="S72:W72"/>
    <mergeCell ref="X72:AH72"/>
    <mergeCell ref="S73:U73"/>
    <mergeCell ref="V73:AH73"/>
    <mergeCell ref="S71:AH71"/>
    <mergeCell ref="S69:X69"/>
    <mergeCell ref="Y69:AB69"/>
    <mergeCell ref="AC69:AH69"/>
    <mergeCell ref="B70:H70"/>
    <mergeCell ref="S70:V70"/>
    <mergeCell ref="A60:A66"/>
    <mergeCell ref="S60:W60"/>
    <mergeCell ref="X60:AC60"/>
    <mergeCell ref="B61:H61"/>
    <mergeCell ref="Z75:AB75"/>
    <mergeCell ref="B76:H76"/>
    <mergeCell ref="I76:R76"/>
    <mergeCell ref="S76:X76"/>
    <mergeCell ref="Y76:AB76"/>
    <mergeCell ref="AC76:AH76"/>
    <mergeCell ref="I61:R61"/>
    <mergeCell ref="I62:R62"/>
    <mergeCell ref="I63:R63"/>
    <mergeCell ref="I64:R66"/>
    <mergeCell ref="S65:W65"/>
    <mergeCell ref="X65:AH65"/>
    <mergeCell ref="S66:U66"/>
    <mergeCell ref="V66:AH66"/>
    <mergeCell ref="S64:AH64"/>
    <mergeCell ref="S62:X62"/>
    <mergeCell ref="Y62:AB62"/>
    <mergeCell ref="AC62:AH62"/>
    <mergeCell ref="W70:X70"/>
    <mergeCell ref="Z70:AA70"/>
    <mergeCell ref="A320:AH320"/>
    <mergeCell ref="X79:AH79"/>
    <mergeCell ref="S80:U80"/>
    <mergeCell ref="V80:AH80"/>
    <mergeCell ref="A81:A87"/>
    <mergeCell ref="B81:R81"/>
    <mergeCell ref="S81:W81"/>
    <mergeCell ref="X81:AC81"/>
    <mergeCell ref="B82:H82"/>
    <mergeCell ref="I82:R82"/>
    <mergeCell ref="S82:W82"/>
    <mergeCell ref="X82:Y82"/>
    <mergeCell ref="Z82:AB82"/>
    <mergeCell ref="B83:H83"/>
    <mergeCell ref="I83:R83"/>
    <mergeCell ref="S83:X83"/>
    <mergeCell ref="Y83:AB83"/>
    <mergeCell ref="AC83:AH83"/>
    <mergeCell ref="B84:H84"/>
    <mergeCell ref="I84:R84"/>
    <mergeCell ref="S84:V84"/>
    <mergeCell ref="W84:X84"/>
    <mergeCell ref="Z84:AA84"/>
    <mergeCell ref="AD84:AG84"/>
    <mergeCell ref="B85:H87"/>
    <mergeCell ref="A74:A80"/>
    <mergeCell ref="B74:R74"/>
    <mergeCell ref="S74:W74"/>
    <mergeCell ref="X74:AC74"/>
    <mergeCell ref="B75:H75"/>
    <mergeCell ref="I75:R75"/>
    <mergeCell ref="S75:W75"/>
    <mergeCell ref="X75:Y75"/>
    <mergeCell ref="I85:R87"/>
    <mergeCell ref="S85:AH85"/>
    <mergeCell ref="S86:W86"/>
    <mergeCell ref="X86:AH86"/>
    <mergeCell ref="S87:U87"/>
    <mergeCell ref="V87:AH87"/>
    <mergeCell ref="B77:H77"/>
    <mergeCell ref="I77:R77"/>
    <mergeCell ref="S77:V77"/>
    <mergeCell ref="W77:X77"/>
    <mergeCell ref="Z77:AA77"/>
    <mergeCell ref="AD77:AG77"/>
    <mergeCell ref="B78:H80"/>
    <mergeCell ref="I78:R80"/>
    <mergeCell ref="S78:AH78"/>
    <mergeCell ref="S79:W79"/>
    <mergeCell ref="Z91:AA91"/>
    <mergeCell ref="AD91:AG91"/>
    <mergeCell ref="B92:H94"/>
    <mergeCell ref="I92:R94"/>
    <mergeCell ref="S92:AH92"/>
    <mergeCell ref="S93:W93"/>
    <mergeCell ref="X93:AH93"/>
    <mergeCell ref="S94:U94"/>
    <mergeCell ref="V94:AH94"/>
    <mergeCell ref="X100:AH100"/>
    <mergeCell ref="S101:U101"/>
    <mergeCell ref="V101:AH101"/>
    <mergeCell ref="A88:A94"/>
    <mergeCell ref="B88:R88"/>
    <mergeCell ref="S88:W88"/>
    <mergeCell ref="X88:AC88"/>
    <mergeCell ref="B89:H89"/>
    <mergeCell ref="I89:R89"/>
    <mergeCell ref="S89:W89"/>
    <mergeCell ref="X89:Y89"/>
    <mergeCell ref="Z89:AB89"/>
    <mergeCell ref="B90:H90"/>
    <mergeCell ref="I90:R90"/>
    <mergeCell ref="S90:X90"/>
    <mergeCell ref="Y90:AB90"/>
    <mergeCell ref="AC90:AH90"/>
    <mergeCell ref="B91:H91"/>
    <mergeCell ref="I91:R91"/>
    <mergeCell ref="S91:V91"/>
    <mergeCell ref="W91:X91"/>
    <mergeCell ref="B106:H108"/>
    <mergeCell ref="Z96:AB96"/>
    <mergeCell ref="B97:H97"/>
    <mergeCell ref="I97:R97"/>
    <mergeCell ref="S97:X97"/>
    <mergeCell ref="Y97:AB97"/>
    <mergeCell ref="AC97:AH97"/>
    <mergeCell ref="B98:H98"/>
    <mergeCell ref="I98:R98"/>
    <mergeCell ref="S98:V98"/>
    <mergeCell ref="W98:X98"/>
    <mergeCell ref="Z98:AA98"/>
    <mergeCell ref="AD98:AG98"/>
    <mergeCell ref="B99:H101"/>
    <mergeCell ref="I99:R101"/>
    <mergeCell ref="S99:AH99"/>
    <mergeCell ref="S100:W100"/>
    <mergeCell ref="S110:W110"/>
    <mergeCell ref="X110:Y110"/>
    <mergeCell ref="Z110:AB110"/>
    <mergeCell ref="B111:H111"/>
    <mergeCell ref="I111:R111"/>
    <mergeCell ref="S111:X111"/>
    <mergeCell ref="Y111:AB111"/>
    <mergeCell ref="AC111:AH111"/>
    <mergeCell ref="B112:H112"/>
    <mergeCell ref="I112:R112"/>
    <mergeCell ref="S112:V112"/>
    <mergeCell ref="W112:X112"/>
    <mergeCell ref="A102:A108"/>
    <mergeCell ref="B102:R102"/>
    <mergeCell ref="S102:W102"/>
    <mergeCell ref="X102:AC102"/>
    <mergeCell ref="B103:H103"/>
    <mergeCell ref="I103:R103"/>
    <mergeCell ref="S103:W103"/>
    <mergeCell ref="X103:Y103"/>
    <mergeCell ref="Z103:AB103"/>
    <mergeCell ref="B104:H104"/>
    <mergeCell ref="I104:R104"/>
    <mergeCell ref="S104:X104"/>
    <mergeCell ref="Y104:AB104"/>
    <mergeCell ref="AC104:AH104"/>
    <mergeCell ref="B105:H105"/>
    <mergeCell ref="I105:R105"/>
    <mergeCell ref="S105:V105"/>
    <mergeCell ref="W105:X105"/>
    <mergeCell ref="Z105:AA105"/>
    <mergeCell ref="AD105:AG105"/>
    <mergeCell ref="Z112:AA112"/>
    <mergeCell ref="AD112:AG112"/>
    <mergeCell ref="B113:H115"/>
    <mergeCell ref="I113:R115"/>
    <mergeCell ref="S113:AH113"/>
    <mergeCell ref="S114:W114"/>
    <mergeCell ref="X114:AH114"/>
    <mergeCell ref="S115:U115"/>
    <mergeCell ref="V115:AH115"/>
    <mergeCell ref="X121:AH121"/>
    <mergeCell ref="S122:U122"/>
    <mergeCell ref="V122:AH122"/>
    <mergeCell ref="A95:A101"/>
    <mergeCell ref="B95:R95"/>
    <mergeCell ref="S95:W95"/>
    <mergeCell ref="X95:AC95"/>
    <mergeCell ref="B96:H96"/>
    <mergeCell ref="I96:R96"/>
    <mergeCell ref="S96:W96"/>
    <mergeCell ref="X96:Y96"/>
    <mergeCell ref="I106:R108"/>
    <mergeCell ref="S106:AH106"/>
    <mergeCell ref="S107:W107"/>
    <mergeCell ref="X107:AH107"/>
    <mergeCell ref="S108:U108"/>
    <mergeCell ref="V108:AH108"/>
    <mergeCell ref="A109:A115"/>
    <mergeCell ref="B109:R109"/>
    <mergeCell ref="S109:W109"/>
    <mergeCell ref="X109:AC109"/>
    <mergeCell ref="B110:H110"/>
    <mergeCell ref="I110:R110"/>
    <mergeCell ref="B127:H129"/>
    <mergeCell ref="Z117:AB117"/>
    <mergeCell ref="B118:H118"/>
    <mergeCell ref="I118:R118"/>
    <mergeCell ref="S118:X118"/>
    <mergeCell ref="Y118:AB118"/>
    <mergeCell ref="AC118:AH118"/>
    <mergeCell ref="B119:H119"/>
    <mergeCell ref="I119:R119"/>
    <mergeCell ref="S119:V119"/>
    <mergeCell ref="W119:X119"/>
    <mergeCell ref="Z119:AA119"/>
    <mergeCell ref="AD119:AG119"/>
    <mergeCell ref="B120:H122"/>
    <mergeCell ref="I120:R122"/>
    <mergeCell ref="S120:AH120"/>
    <mergeCell ref="S121:W121"/>
    <mergeCell ref="S131:W131"/>
    <mergeCell ref="X131:Y131"/>
    <mergeCell ref="Z131:AB131"/>
    <mergeCell ref="B132:H132"/>
    <mergeCell ref="I132:R132"/>
    <mergeCell ref="S132:X132"/>
    <mergeCell ref="Y132:AB132"/>
    <mergeCell ref="AC132:AH132"/>
    <mergeCell ref="B133:H133"/>
    <mergeCell ref="I133:R133"/>
    <mergeCell ref="S133:V133"/>
    <mergeCell ref="W133:X133"/>
    <mergeCell ref="A123:A129"/>
    <mergeCell ref="B123:R123"/>
    <mergeCell ref="S123:W123"/>
    <mergeCell ref="X123:AC123"/>
    <mergeCell ref="B124:H124"/>
    <mergeCell ref="I124:R124"/>
    <mergeCell ref="S124:W124"/>
    <mergeCell ref="X124:Y124"/>
    <mergeCell ref="Z124:AB124"/>
    <mergeCell ref="B125:H125"/>
    <mergeCell ref="I125:R125"/>
    <mergeCell ref="S125:X125"/>
    <mergeCell ref="Y125:AB125"/>
    <mergeCell ref="AC125:AH125"/>
    <mergeCell ref="B126:H126"/>
    <mergeCell ref="I126:R126"/>
    <mergeCell ref="S126:V126"/>
    <mergeCell ref="W126:X126"/>
    <mergeCell ref="Z126:AA126"/>
    <mergeCell ref="AD126:AG126"/>
    <mergeCell ref="Z133:AA133"/>
    <mergeCell ref="AD133:AG133"/>
    <mergeCell ref="B134:H136"/>
    <mergeCell ref="I134:R136"/>
    <mergeCell ref="S134:AH134"/>
    <mergeCell ref="S135:W135"/>
    <mergeCell ref="X135:AH135"/>
    <mergeCell ref="S136:U136"/>
    <mergeCell ref="V136:AH136"/>
    <mergeCell ref="X142:AH142"/>
    <mergeCell ref="S143:U143"/>
    <mergeCell ref="V143:AH143"/>
    <mergeCell ref="A116:A122"/>
    <mergeCell ref="B116:R116"/>
    <mergeCell ref="S116:W116"/>
    <mergeCell ref="X116:AC116"/>
    <mergeCell ref="B117:H117"/>
    <mergeCell ref="I117:R117"/>
    <mergeCell ref="S117:W117"/>
    <mergeCell ref="X117:Y117"/>
    <mergeCell ref="I127:R129"/>
    <mergeCell ref="S127:AH127"/>
    <mergeCell ref="S128:W128"/>
    <mergeCell ref="X128:AH128"/>
    <mergeCell ref="S129:U129"/>
    <mergeCell ref="V129:AH129"/>
    <mergeCell ref="A130:A136"/>
    <mergeCell ref="B130:R130"/>
    <mergeCell ref="S130:W130"/>
    <mergeCell ref="X130:AC130"/>
    <mergeCell ref="B131:H131"/>
    <mergeCell ref="I131:R131"/>
    <mergeCell ref="B148:H150"/>
    <mergeCell ref="Z138:AB138"/>
    <mergeCell ref="B139:H139"/>
    <mergeCell ref="I139:R139"/>
    <mergeCell ref="S139:X139"/>
    <mergeCell ref="Y139:AB139"/>
    <mergeCell ref="AC139:AH139"/>
    <mergeCell ref="B140:H140"/>
    <mergeCell ref="I140:R140"/>
    <mergeCell ref="S140:V140"/>
    <mergeCell ref="W140:X140"/>
    <mergeCell ref="Z140:AA140"/>
    <mergeCell ref="AD140:AG140"/>
    <mergeCell ref="B141:H143"/>
    <mergeCell ref="I141:R143"/>
    <mergeCell ref="S141:AH141"/>
    <mergeCell ref="S142:W142"/>
    <mergeCell ref="S152:W152"/>
    <mergeCell ref="X152:Y152"/>
    <mergeCell ref="Z152:AB152"/>
    <mergeCell ref="B153:H153"/>
    <mergeCell ref="I153:R153"/>
    <mergeCell ref="S153:X153"/>
    <mergeCell ref="Y153:AB153"/>
    <mergeCell ref="AC153:AH153"/>
    <mergeCell ref="B154:H154"/>
    <mergeCell ref="I154:R154"/>
    <mergeCell ref="S154:V154"/>
    <mergeCell ref="W154:X154"/>
    <mergeCell ref="A144:A150"/>
    <mergeCell ref="B144:R144"/>
    <mergeCell ref="S144:W144"/>
    <mergeCell ref="X144:AC144"/>
    <mergeCell ref="B145:H145"/>
    <mergeCell ref="I145:R145"/>
    <mergeCell ref="S145:W145"/>
    <mergeCell ref="X145:Y145"/>
    <mergeCell ref="Z145:AB145"/>
    <mergeCell ref="B146:H146"/>
    <mergeCell ref="I146:R146"/>
    <mergeCell ref="S146:X146"/>
    <mergeCell ref="Y146:AB146"/>
    <mergeCell ref="AC146:AH146"/>
    <mergeCell ref="B147:H147"/>
    <mergeCell ref="I147:R147"/>
    <mergeCell ref="S147:V147"/>
    <mergeCell ref="W147:X147"/>
    <mergeCell ref="Z147:AA147"/>
    <mergeCell ref="AD147:AG147"/>
    <mergeCell ref="Z154:AA154"/>
    <mergeCell ref="AD154:AG154"/>
    <mergeCell ref="B155:H157"/>
    <mergeCell ref="I155:R157"/>
    <mergeCell ref="S155:AH155"/>
    <mergeCell ref="S156:W156"/>
    <mergeCell ref="X156:AH156"/>
    <mergeCell ref="S157:U157"/>
    <mergeCell ref="V157:AH157"/>
    <mergeCell ref="X163:AH163"/>
    <mergeCell ref="S164:U164"/>
    <mergeCell ref="V164:AH164"/>
    <mergeCell ref="A137:A143"/>
    <mergeCell ref="B137:R137"/>
    <mergeCell ref="S137:W137"/>
    <mergeCell ref="X137:AC137"/>
    <mergeCell ref="B138:H138"/>
    <mergeCell ref="I138:R138"/>
    <mergeCell ref="S138:W138"/>
    <mergeCell ref="X138:Y138"/>
    <mergeCell ref="I148:R150"/>
    <mergeCell ref="S148:AH148"/>
    <mergeCell ref="S149:W149"/>
    <mergeCell ref="X149:AH149"/>
    <mergeCell ref="S150:U150"/>
    <mergeCell ref="V150:AH150"/>
    <mergeCell ref="A151:A157"/>
    <mergeCell ref="B151:R151"/>
    <mergeCell ref="S151:W151"/>
    <mergeCell ref="X151:AC151"/>
    <mergeCell ref="B152:H152"/>
    <mergeCell ref="I152:R152"/>
    <mergeCell ref="B169:H171"/>
    <mergeCell ref="Z159:AB159"/>
    <mergeCell ref="B160:H160"/>
    <mergeCell ref="I160:R160"/>
    <mergeCell ref="S160:X160"/>
    <mergeCell ref="Y160:AB160"/>
    <mergeCell ref="AC160:AH160"/>
    <mergeCell ref="B161:H161"/>
    <mergeCell ref="I161:R161"/>
    <mergeCell ref="S161:V161"/>
    <mergeCell ref="W161:X161"/>
    <mergeCell ref="Z161:AA161"/>
    <mergeCell ref="AD161:AG161"/>
    <mergeCell ref="B162:H164"/>
    <mergeCell ref="I162:R164"/>
    <mergeCell ref="S162:AH162"/>
    <mergeCell ref="S163:W163"/>
    <mergeCell ref="S173:W173"/>
    <mergeCell ref="X173:Y173"/>
    <mergeCell ref="Z173:AB173"/>
    <mergeCell ref="B174:H174"/>
    <mergeCell ref="I174:R174"/>
    <mergeCell ref="S174:X174"/>
    <mergeCell ref="Y174:AB174"/>
    <mergeCell ref="AC174:AH174"/>
    <mergeCell ref="B175:H175"/>
    <mergeCell ref="I175:R175"/>
    <mergeCell ref="S175:V175"/>
    <mergeCell ref="W175:X175"/>
    <mergeCell ref="A165:A171"/>
    <mergeCell ref="B165:R165"/>
    <mergeCell ref="S165:W165"/>
    <mergeCell ref="X165:AC165"/>
    <mergeCell ref="B166:H166"/>
    <mergeCell ref="I166:R166"/>
    <mergeCell ref="S166:W166"/>
    <mergeCell ref="X166:Y166"/>
    <mergeCell ref="Z166:AB166"/>
    <mergeCell ref="B167:H167"/>
    <mergeCell ref="I167:R167"/>
    <mergeCell ref="S167:X167"/>
    <mergeCell ref="Y167:AB167"/>
    <mergeCell ref="AC167:AH167"/>
    <mergeCell ref="B168:H168"/>
    <mergeCell ref="I168:R168"/>
    <mergeCell ref="S168:V168"/>
    <mergeCell ref="W168:X168"/>
    <mergeCell ref="Z168:AA168"/>
    <mergeCell ref="AD168:AG168"/>
    <mergeCell ref="Z175:AA175"/>
    <mergeCell ref="AD175:AG175"/>
    <mergeCell ref="B176:H178"/>
    <mergeCell ref="I176:R178"/>
    <mergeCell ref="S176:AH176"/>
    <mergeCell ref="S177:W177"/>
    <mergeCell ref="X177:AH177"/>
    <mergeCell ref="S178:U178"/>
    <mergeCell ref="V178:AH178"/>
    <mergeCell ref="X184:AH184"/>
    <mergeCell ref="S185:U185"/>
    <mergeCell ref="V185:AH185"/>
    <mergeCell ref="A158:A164"/>
    <mergeCell ref="B158:R158"/>
    <mergeCell ref="S158:W158"/>
    <mergeCell ref="X158:AC158"/>
    <mergeCell ref="B159:H159"/>
    <mergeCell ref="I159:R159"/>
    <mergeCell ref="S159:W159"/>
    <mergeCell ref="X159:Y159"/>
    <mergeCell ref="I169:R171"/>
    <mergeCell ref="S169:AH169"/>
    <mergeCell ref="S170:W170"/>
    <mergeCell ref="X170:AH170"/>
    <mergeCell ref="S171:U171"/>
    <mergeCell ref="V171:AH171"/>
    <mergeCell ref="A172:A178"/>
    <mergeCell ref="B172:R172"/>
    <mergeCell ref="S172:W172"/>
    <mergeCell ref="X172:AC172"/>
    <mergeCell ref="B173:H173"/>
    <mergeCell ref="I173:R173"/>
    <mergeCell ref="B190:H192"/>
    <mergeCell ref="Z180:AB180"/>
    <mergeCell ref="B181:H181"/>
    <mergeCell ref="I181:R181"/>
    <mergeCell ref="S181:X181"/>
    <mergeCell ref="Y181:AB181"/>
    <mergeCell ref="AC181:AH181"/>
    <mergeCell ref="B182:H182"/>
    <mergeCell ref="I182:R182"/>
    <mergeCell ref="S182:V182"/>
    <mergeCell ref="W182:X182"/>
    <mergeCell ref="Z182:AA182"/>
    <mergeCell ref="AD182:AG182"/>
    <mergeCell ref="B183:H185"/>
    <mergeCell ref="I183:R185"/>
    <mergeCell ref="S183:AH183"/>
    <mergeCell ref="S184:W184"/>
    <mergeCell ref="S194:W194"/>
    <mergeCell ref="X194:Y194"/>
    <mergeCell ref="Z194:AB194"/>
    <mergeCell ref="B195:H195"/>
    <mergeCell ref="I195:R195"/>
    <mergeCell ref="S195:X195"/>
    <mergeCell ref="Y195:AB195"/>
    <mergeCell ref="AC195:AH195"/>
    <mergeCell ref="B196:H196"/>
    <mergeCell ref="I196:R196"/>
    <mergeCell ref="S196:V196"/>
    <mergeCell ref="W196:X196"/>
    <mergeCell ref="A186:A192"/>
    <mergeCell ref="B186:R186"/>
    <mergeCell ref="S186:W186"/>
    <mergeCell ref="X186:AC186"/>
    <mergeCell ref="B187:H187"/>
    <mergeCell ref="I187:R187"/>
    <mergeCell ref="S187:W187"/>
    <mergeCell ref="X187:Y187"/>
    <mergeCell ref="Z187:AB187"/>
    <mergeCell ref="B188:H188"/>
    <mergeCell ref="I188:R188"/>
    <mergeCell ref="S188:X188"/>
    <mergeCell ref="Y188:AB188"/>
    <mergeCell ref="AC188:AH188"/>
    <mergeCell ref="B189:H189"/>
    <mergeCell ref="I189:R189"/>
    <mergeCell ref="S189:V189"/>
    <mergeCell ref="W189:X189"/>
    <mergeCell ref="Z189:AA189"/>
    <mergeCell ref="AD189:AG189"/>
    <mergeCell ref="Z196:AA196"/>
    <mergeCell ref="AD196:AG196"/>
    <mergeCell ref="B197:H199"/>
    <mergeCell ref="I197:R199"/>
    <mergeCell ref="S197:AH197"/>
    <mergeCell ref="S198:W198"/>
    <mergeCell ref="X198:AH198"/>
    <mergeCell ref="S199:U199"/>
    <mergeCell ref="V199:AH199"/>
    <mergeCell ref="X205:AH205"/>
    <mergeCell ref="S206:U206"/>
    <mergeCell ref="V206:AH206"/>
    <mergeCell ref="A179:A185"/>
    <mergeCell ref="B179:R179"/>
    <mergeCell ref="S179:W179"/>
    <mergeCell ref="X179:AC179"/>
    <mergeCell ref="B180:H180"/>
    <mergeCell ref="I180:R180"/>
    <mergeCell ref="S180:W180"/>
    <mergeCell ref="X180:Y180"/>
    <mergeCell ref="I190:R192"/>
    <mergeCell ref="S190:AH190"/>
    <mergeCell ref="S191:W191"/>
    <mergeCell ref="X191:AH191"/>
    <mergeCell ref="S192:U192"/>
    <mergeCell ref="V192:AH192"/>
    <mergeCell ref="A193:A199"/>
    <mergeCell ref="B193:R193"/>
    <mergeCell ref="S193:W193"/>
    <mergeCell ref="X193:AC193"/>
    <mergeCell ref="B194:H194"/>
    <mergeCell ref="I194:R194"/>
    <mergeCell ref="B211:H213"/>
    <mergeCell ref="Z201:AB201"/>
    <mergeCell ref="B202:H202"/>
    <mergeCell ref="I202:R202"/>
    <mergeCell ref="S202:X202"/>
    <mergeCell ref="Y202:AB202"/>
    <mergeCell ref="AC202:AH202"/>
    <mergeCell ref="B203:H203"/>
    <mergeCell ref="I203:R203"/>
    <mergeCell ref="S203:V203"/>
    <mergeCell ref="W203:X203"/>
    <mergeCell ref="Z203:AA203"/>
    <mergeCell ref="AD203:AG203"/>
    <mergeCell ref="B204:H206"/>
    <mergeCell ref="I204:R206"/>
    <mergeCell ref="S204:AH204"/>
    <mergeCell ref="S205:W205"/>
    <mergeCell ref="S215:W215"/>
    <mergeCell ref="X215:Y215"/>
    <mergeCell ref="Z215:AB215"/>
    <mergeCell ref="B216:H216"/>
    <mergeCell ref="I216:R216"/>
    <mergeCell ref="S216:X216"/>
    <mergeCell ref="Y216:AB216"/>
    <mergeCell ref="AC216:AH216"/>
    <mergeCell ref="B217:H217"/>
    <mergeCell ref="I217:R217"/>
    <mergeCell ref="S217:V217"/>
    <mergeCell ref="W217:X217"/>
    <mergeCell ref="A207:A213"/>
    <mergeCell ref="B207:R207"/>
    <mergeCell ref="S207:W207"/>
    <mergeCell ref="X207:AC207"/>
    <mergeCell ref="B208:H208"/>
    <mergeCell ref="I208:R208"/>
    <mergeCell ref="S208:W208"/>
    <mergeCell ref="X208:Y208"/>
    <mergeCell ref="Z208:AB208"/>
    <mergeCell ref="B209:H209"/>
    <mergeCell ref="I209:R209"/>
    <mergeCell ref="S209:X209"/>
    <mergeCell ref="Y209:AB209"/>
    <mergeCell ref="AC209:AH209"/>
    <mergeCell ref="B210:H210"/>
    <mergeCell ref="I210:R210"/>
    <mergeCell ref="S210:V210"/>
    <mergeCell ref="W210:X210"/>
    <mergeCell ref="Z210:AA210"/>
    <mergeCell ref="AD210:AG210"/>
    <mergeCell ref="Z217:AA217"/>
    <mergeCell ref="AD217:AG217"/>
    <mergeCell ref="B218:H220"/>
    <mergeCell ref="I218:R220"/>
    <mergeCell ref="S218:AH218"/>
    <mergeCell ref="S219:W219"/>
    <mergeCell ref="X219:AH219"/>
    <mergeCell ref="S220:U220"/>
    <mergeCell ref="V220:AH220"/>
    <mergeCell ref="X226:AH226"/>
    <mergeCell ref="S227:U227"/>
    <mergeCell ref="V227:AH227"/>
    <mergeCell ref="A200:A206"/>
    <mergeCell ref="B200:R200"/>
    <mergeCell ref="S200:W200"/>
    <mergeCell ref="X200:AC200"/>
    <mergeCell ref="B201:H201"/>
    <mergeCell ref="I201:R201"/>
    <mergeCell ref="S201:W201"/>
    <mergeCell ref="X201:Y201"/>
    <mergeCell ref="I211:R213"/>
    <mergeCell ref="S211:AH211"/>
    <mergeCell ref="S212:W212"/>
    <mergeCell ref="X212:AH212"/>
    <mergeCell ref="S213:U213"/>
    <mergeCell ref="V213:AH213"/>
    <mergeCell ref="A214:A220"/>
    <mergeCell ref="B214:R214"/>
    <mergeCell ref="S214:W214"/>
    <mergeCell ref="X214:AC214"/>
    <mergeCell ref="B215:H215"/>
    <mergeCell ref="I215:R215"/>
    <mergeCell ref="B232:H234"/>
    <mergeCell ref="Z222:AB222"/>
    <mergeCell ref="B223:H223"/>
    <mergeCell ref="I223:R223"/>
    <mergeCell ref="S223:X223"/>
    <mergeCell ref="Y223:AB223"/>
    <mergeCell ref="AC223:AH223"/>
    <mergeCell ref="B224:H224"/>
    <mergeCell ref="I224:R224"/>
    <mergeCell ref="S224:V224"/>
    <mergeCell ref="W224:X224"/>
    <mergeCell ref="Z224:AA224"/>
    <mergeCell ref="AD224:AG224"/>
    <mergeCell ref="B225:H227"/>
    <mergeCell ref="I225:R227"/>
    <mergeCell ref="S225:AH225"/>
    <mergeCell ref="S226:W226"/>
    <mergeCell ref="S236:W236"/>
    <mergeCell ref="X236:Y236"/>
    <mergeCell ref="Z236:AB236"/>
    <mergeCell ref="B237:H237"/>
    <mergeCell ref="I237:R237"/>
    <mergeCell ref="S237:X237"/>
    <mergeCell ref="Y237:AB237"/>
    <mergeCell ref="AC237:AH237"/>
    <mergeCell ref="B238:H238"/>
    <mergeCell ref="I238:R238"/>
    <mergeCell ref="S238:V238"/>
    <mergeCell ref="W238:X238"/>
    <mergeCell ref="A228:A234"/>
    <mergeCell ref="B228:R228"/>
    <mergeCell ref="S228:W228"/>
    <mergeCell ref="X228:AC228"/>
    <mergeCell ref="B229:H229"/>
    <mergeCell ref="I229:R229"/>
    <mergeCell ref="S229:W229"/>
    <mergeCell ref="X229:Y229"/>
    <mergeCell ref="Z229:AB229"/>
    <mergeCell ref="B230:H230"/>
    <mergeCell ref="I230:R230"/>
    <mergeCell ref="S230:X230"/>
    <mergeCell ref="Y230:AB230"/>
    <mergeCell ref="AC230:AH230"/>
    <mergeCell ref="B231:H231"/>
    <mergeCell ref="I231:R231"/>
    <mergeCell ref="S231:V231"/>
    <mergeCell ref="W231:X231"/>
    <mergeCell ref="Z231:AA231"/>
    <mergeCell ref="AD231:AG231"/>
    <mergeCell ref="Z238:AA238"/>
    <mergeCell ref="AD238:AG238"/>
    <mergeCell ref="B239:H241"/>
    <mergeCell ref="I239:R241"/>
    <mergeCell ref="S239:AH239"/>
    <mergeCell ref="S240:W240"/>
    <mergeCell ref="X240:AH240"/>
    <mergeCell ref="S241:U241"/>
    <mergeCell ref="V241:AH241"/>
    <mergeCell ref="X247:AH247"/>
    <mergeCell ref="S248:U248"/>
    <mergeCell ref="V248:AH248"/>
    <mergeCell ref="A221:A227"/>
    <mergeCell ref="B221:R221"/>
    <mergeCell ref="S221:W221"/>
    <mergeCell ref="X221:AC221"/>
    <mergeCell ref="B222:H222"/>
    <mergeCell ref="I222:R222"/>
    <mergeCell ref="S222:W222"/>
    <mergeCell ref="X222:Y222"/>
    <mergeCell ref="I232:R234"/>
    <mergeCell ref="S232:AH232"/>
    <mergeCell ref="S233:W233"/>
    <mergeCell ref="X233:AH233"/>
    <mergeCell ref="S234:U234"/>
    <mergeCell ref="V234:AH234"/>
    <mergeCell ref="A235:A241"/>
    <mergeCell ref="B235:R235"/>
    <mergeCell ref="S235:W235"/>
    <mergeCell ref="X235:AC235"/>
    <mergeCell ref="B236:H236"/>
    <mergeCell ref="I236:R236"/>
    <mergeCell ref="B253:H255"/>
    <mergeCell ref="Z243:AB243"/>
    <mergeCell ref="B244:H244"/>
    <mergeCell ref="I244:R244"/>
    <mergeCell ref="S244:X244"/>
    <mergeCell ref="Y244:AB244"/>
    <mergeCell ref="AC244:AH244"/>
    <mergeCell ref="B245:H245"/>
    <mergeCell ref="I245:R245"/>
    <mergeCell ref="S245:V245"/>
    <mergeCell ref="W245:X245"/>
    <mergeCell ref="Z245:AA245"/>
    <mergeCell ref="AD245:AG245"/>
    <mergeCell ref="B246:H248"/>
    <mergeCell ref="I246:R248"/>
    <mergeCell ref="S246:AH246"/>
    <mergeCell ref="S247:W247"/>
    <mergeCell ref="S257:W257"/>
    <mergeCell ref="X257:Y257"/>
    <mergeCell ref="Z257:AB257"/>
    <mergeCell ref="B258:H258"/>
    <mergeCell ref="I258:R258"/>
    <mergeCell ref="S258:X258"/>
    <mergeCell ref="Y258:AB258"/>
    <mergeCell ref="AC258:AH258"/>
    <mergeCell ref="B259:H259"/>
    <mergeCell ref="I259:R259"/>
    <mergeCell ref="S259:V259"/>
    <mergeCell ref="W259:X259"/>
    <mergeCell ref="A249:A255"/>
    <mergeCell ref="B249:R249"/>
    <mergeCell ref="S249:W249"/>
    <mergeCell ref="X249:AC249"/>
    <mergeCell ref="B250:H250"/>
    <mergeCell ref="I250:R250"/>
    <mergeCell ref="S250:W250"/>
    <mergeCell ref="X250:Y250"/>
    <mergeCell ref="Z250:AB250"/>
    <mergeCell ref="B251:H251"/>
    <mergeCell ref="I251:R251"/>
    <mergeCell ref="S251:X251"/>
    <mergeCell ref="Y251:AB251"/>
    <mergeCell ref="AC251:AH251"/>
    <mergeCell ref="B252:H252"/>
    <mergeCell ref="I252:R252"/>
    <mergeCell ref="S252:V252"/>
    <mergeCell ref="W252:X252"/>
    <mergeCell ref="Z252:AA252"/>
    <mergeCell ref="AD252:AG252"/>
    <mergeCell ref="Z259:AA259"/>
    <mergeCell ref="AD259:AG259"/>
    <mergeCell ref="B260:H262"/>
    <mergeCell ref="I260:R262"/>
    <mergeCell ref="S260:AH260"/>
    <mergeCell ref="S261:W261"/>
    <mergeCell ref="X261:AH261"/>
    <mergeCell ref="S262:U262"/>
    <mergeCell ref="V262:AH262"/>
    <mergeCell ref="X268:AH268"/>
    <mergeCell ref="S269:U269"/>
    <mergeCell ref="V269:AH269"/>
    <mergeCell ref="A242:A248"/>
    <mergeCell ref="B242:R242"/>
    <mergeCell ref="S242:W242"/>
    <mergeCell ref="X242:AC242"/>
    <mergeCell ref="B243:H243"/>
    <mergeCell ref="I243:R243"/>
    <mergeCell ref="S243:W243"/>
    <mergeCell ref="X243:Y243"/>
    <mergeCell ref="I253:R255"/>
    <mergeCell ref="S253:AH253"/>
    <mergeCell ref="S254:W254"/>
    <mergeCell ref="X254:AH254"/>
    <mergeCell ref="S255:U255"/>
    <mergeCell ref="V255:AH255"/>
    <mergeCell ref="A256:A262"/>
    <mergeCell ref="B256:R256"/>
    <mergeCell ref="S256:W256"/>
    <mergeCell ref="X256:AC256"/>
    <mergeCell ref="B257:H257"/>
    <mergeCell ref="I257:R257"/>
    <mergeCell ref="B274:H276"/>
    <mergeCell ref="Z264:AB264"/>
    <mergeCell ref="B265:H265"/>
    <mergeCell ref="I265:R265"/>
    <mergeCell ref="S265:X265"/>
    <mergeCell ref="Y265:AB265"/>
    <mergeCell ref="AC265:AH265"/>
    <mergeCell ref="B266:H266"/>
    <mergeCell ref="I266:R266"/>
    <mergeCell ref="S266:V266"/>
    <mergeCell ref="W266:X266"/>
    <mergeCell ref="Z266:AA266"/>
    <mergeCell ref="AD266:AG266"/>
    <mergeCell ref="B267:H269"/>
    <mergeCell ref="I267:R269"/>
    <mergeCell ref="S267:AH267"/>
    <mergeCell ref="S268:W268"/>
    <mergeCell ref="S278:W278"/>
    <mergeCell ref="X278:Y278"/>
    <mergeCell ref="Z278:AB278"/>
    <mergeCell ref="B279:H279"/>
    <mergeCell ref="I279:R279"/>
    <mergeCell ref="S279:X279"/>
    <mergeCell ref="Y279:AB279"/>
    <mergeCell ref="AC279:AH279"/>
    <mergeCell ref="B280:H280"/>
    <mergeCell ref="I280:R280"/>
    <mergeCell ref="S280:V280"/>
    <mergeCell ref="W280:X280"/>
    <mergeCell ref="A270:A276"/>
    <mergeCell ref="B270:R270"/>
    <mergeCell ref="S270:W270"/>
    <mergeCell ref="X270:AC270"/>
    <mergeCell ref="B271:H271"/>
    <mergeCell ref="I271:R271"/>
    <mergeCell ref="S271:W271"/>
    <mergeCell ref="X271:Y271"/>
    <mergeCell ref="Z271:AB271"/>
    <mergeCell ref="B272:H272"/>
    <mergeCell ref="I272:R272"/>
    <mergeCell ref="S272:X272"/>
    <mergeCell ref="Y272:AB272"/>
    <mergeCell ref="AC272:AH272"/>
    <mergeCell ref="B273:H273"/>
    <mergeCell ref="I273:R273"/>
    <mergeCell ref="S273:V273"/>
    <mergeCell ref="W273:X273"/>
    <mergeCell ref="Z273:AA273"/>
    <mergeCell ref="AD273:AG273"/>
    <mergeCell ref="Z280:AA280"/>
    <mergeCell ref="AD280:AG280"/>
    <mergeCell ref="B281:H283"/>
    <mergeCell ref="I281:R283"/>
    <mergeCell ref="S281:AH281"/>
    <mergeCell ref="S282:W282"/>
    <mergeCell ref="X282:AH282"/>
    <mergeCell ref="S283:U283"/>
    <mergeCell ref="V283:AH283"/>
    <mergeCell ref="X289:AH289"/>
    <mergeCell ref="S290:U290"/>
    <mergeCell ref="V290:AH290"/>
    <mergeCell ref="A263:A269"/>
    <mergeCell ref="B263:R263"/>
    <mergeCell ref="S263:W263"/>
    <mergeCell ref="X263:AC263"/>
    <mergeCell ref="B264:H264"/>
    <mergeCell ref="I264:R264"/>
    <mergeCell ref="S264:W264"/>
    <mergeCell ref="X264:Y264"/>
    <mergeCell ref="I274:R276"/>
    <mergeCell ref="S274:AH274"/>
    <mergeCell ref="S275:W275"/>
    <mergeCell ref="X275:AH275"/>
    <mergeCell ref="S276:U276"/>
    <mergeCell ref="V276:AH276"/>
    <mergeCell ref="A277:A283"/>
    <mergeCell ref="B277:R277"/>
    <mergeCell ref="S277:W277"/>
    <mergeCell ref="X277:AC277"/>
    <mergeCell ref="B278:H278"/>
    <mergeCell ref="I278:R278"/>
    <mergeCell ref="S292:W292"/>
    <mergeCell ref="X292:Y292"/>
    <mergeCell ref="Z292:AB292"/>
    <mergeCell ref="B293:H293"/>
    <mergeCell ref="I293:R293"/>
    <mergeCell ref="S293:X293"/>
    <mergeCell ref="Y293:AB293"/>
    <mergeCell ref="AC293:AH293"/>
    <mergeCell ref="B294:H294"/>
    <mergeCell ref="I294:R294"/>
    <mergeCell ref="S294:V294"/>
    <mergeCell ref="W294:X294"/>
    <mergeCell ref="Z294:AA294"/>
    <mergeCell ref="AD294:AG294"/>
    <mergeCell ref="B295:H297"/>
    <mergeCell ref="Z285:AB285"/>
    <mergeCell ref="B286:H286"/>
    <mergeCell ref="I286:R286"/>
    <mergeCell ref="S286:X286"/>
    <mergeCell ref="Y286:AB286"/>
    <mergeCell ref="AC286:AH286"/>
    <mergeCell ref="B287:H287"/>
    <mergeCell ref="I287:R287"/>
    <mergeCell ref="S287:V287"/>
    <mergeCell ref="W287:X287"/>
    <mergeCell ref="Z287:AA287"/>
    <mergeCell ref="AD287:AG287"/>
    <mergeCell ref="B288:H290"/>
    <mergeCell ref="I288:R290"/>
    <mergeCell ref="S288:AH288"/>
    <mergeCell ref="S289:W289"/>
    <mergeCell ref="A284:A290"/>
    <mergeCell ref="B284:R284"/>
    <mergeCell ref="S284:W284"/>
    <mergeCell ref="X284:AC284"/>
    <mergeCell ref="B285:H285"/>
    <mergeCell ref="I285:R285"/>
    <mergeCell ref="S285:W285"/>
    <mergeCell ref="X285:Y285"/>
    <mergeCell ref="A298:A304"/>
    <mergeCell ref="B298:R298"/>
    <mergeCell ref="S298:W298"/>
    <mergeCell ref="X298:AC298"/>
    <mergeCell ref="B299:H299"/>
    <mergeCell ref="I299:R299"/>
    <mergeCell ref="S299:W299"/>
    <mergeCell ref="X299:Y299"/>
    <mergeCell ref="Z299:AB299"/>
    <mergeCell ref="B300:H300"/>
    <mergeCell ref="I300:R300"/>
    <mergeCell ref="S300:X300"/>
    <mergeCell ref="Y300:AB300"/>
    <mergeCell ref="AC300:AH300"/>
    <mergeCell ref="B301:H301"/>
    <mergeCell ref="I301:R301"/>
    <mergeCell ref="S301:V301"/>
    <mergeCell ref="W301:X301"/>
    <mergeCell ref="A291:A297"/>
    <mergeCell ref="B291:R291"/>
    <mergeCell ref="S291:W291"/>
    <mergeCell ref="X291:AC291"/>
    <mergeCell ref="B292:H292"/>
    <mergeCell ref="I292:R292"/>
    <mergeCell ref="I295:R297"/>
    <mergeCell ref="S295:AH295"/>
    <mergeCell ref="S296:W296"/>
    <mergeCell ref="X296:AH296"/>
    <mergeCell ref="S297:U297"/>
    <mergeCell ref="V297:AH297"/>
    <mergeCell ref="S305:W305"/>
    <mergeCell ref="X305:AC305"/>
    <mergeCell ref="B306:H306"/>
    <mergeCell ref="I306:R306"/>
    <mergeCell ref="S306:W306"/>
    <mergeCell ref="X306:Y306"/>
    <mergeCell ref="Z306:AB306"/>
    <mergeCell ref="B307:H307"/>
    <mergeCell ref="I307:R307"/>
    <mergeCell ref="S307:X307"/>
    <mergeCell ref="Y307:AB307"/>
    <mergeCell ref="AC307:AH307"/>
    <mergeCell ref="AC314:AH314"/>
    <mergeCell ref="B315:H315"/>
    <mergeCell ref="I315:R315"/>
    <mergeCell ref="S315:V315"/>
    <mergeCell ref="W315:X315"/>
    <mergeCell ref="B309:H311"/>
    <mergeCell ref="I309:R311"/>
    <mergeCell ref="S309:AH309"/>
    <mergeCell ref="S310:W310"/>
    <mergeCell ref="Z301:AA301"/>
    <mergeCell ref="AD301:AG301"/>
    <mergeCell ref="B302:H304"/>
    <mergeCell ref="I302:R304"/>
    <mergeCell ref="S302:AH302"/>
    <mergeCell ref="S303:W303"/>
    <mergeCell ref="X303:AH303"/>
    <mergeCell ref="S304:U304"/>
    <mergeCell ref="V304:AH304"/>
    <mergeCell ref="B308:H308"/>
    <mergeCell ref="Z315:AA315"/>
    <mergeCell ref="AD315:AG315"/>
    <mergeCell ref="B316:H318"/>
    <mergeCell ref="A305:A311"/>
    <mergeCell ref="B305:R305"/>
    <mergeCell ref="I308:R308"/>
    <mergeCell ref="S308:V308"/>
    <mergeCell ref="W308:X308"/>
    <mergeCell ref="Z308:AA308"/>
    <mergeCell ref="AD308:AG308"/>
    <mergeCell ref="I316:R318"/>
    <mergeCell ref="S316:AH316"/>
    <mergeCell ref="S317:W317"/>
    <mergeCell ref="X317:AH317"/>
    <mergeCell ref="S318:U318"/>
    <mergeCell ref="V318:AH318"/>
    <mergeCell ref="X310:AH310"/>
    <mergeCell ref="S311:U311"/>
    <mergeCell ref="V311:AH311"/>
    <mergeCell ref="A312:A318"/>
    <mergeCell ref="B312:R312"/>
    <mergeCell ref="S312:W312"/>
    <mergeCell ref="X312:AC312"/>
    <mergeCell ref="B313:H313"/>
    <mergeCell ref="I313:R313"/>
    <mergeCell ref="S313:W313"/>
    <mergeCell ref="X313:Y313"/>
    <mergeCell ref="Z313:AB313"/>
    <mergeCell ref="B314:H314"/>
    <mergeCell ref="I314:R314"/>
    <mergeCell ref="S314:X314"/>
    <mergeCell ref="Y314:AB314"/>
  </mergeCells>
  <phoneticPr fontId="1"/>
  <hyperlinks>
    <hyperlink ref="I8:R10" location="ドローン機器内訳一覧!A124" display="ドローン内訳明細はこちらにご入力ください。（文字をクリック）" xr:uid="{1C6B5C81-4F60-4475-B022-FDFEEB96D2AA}"/>
    <hyperlink ref="I15:R17" location="ドローン機器内訳一覧!A147" display="ドローン内訳明細はこちらにご入力ください。（文字をクリック）" xr:uid="{8BB55384-352C-448B-8708-E28AC44E74FB}"/>
    <hyperlink ref="I22:R24" location="ドローン機器内訳一覧!A170" display="ドローン内訳明細はこちらにご入力ください。（文字をクリック）" xr:uid="{B7C662E1-AA52-4EE7-AC38-A7DAF51582FC}"/>
    <hyperlink ref="I29:R31" location="ドローン機器内訳一覧!A193" display="ドローン内訳明細はこちらにご入力ください。（文字をクリック）" xr:uid="{B1549F3F-B7CB-4542-B303-A4C3D3E4E625}"/>
    <hyperlink ref="I36:R38" location="ドローン機器内訳一覧!A216" display="ドローン内訳明細はこちらにご入力ください。（文字をクリック）" xr:uid="{8810EC0C-BF16-47F4-8564-3B36B9CFB8BA}"/>
    <hyperlink ref="I43:R45" location="ドローン機器内訳一覧!A239" display="ドローン内訳明細はこちらにご入力ください。（文字をクリック）" xr:uid="{D9A18F77-BB94-4629-91FA-57EDAE958A38}"/>
    <hyperlink ref="I50:R52" location="ドローン機器内訳一覧!A262" display="ドローン内訳明細はこちらにご入力ください。（文字をクリック）" xr:uid="{1D310D42-CC2E-48F1-ADD1-2023DCC95954}"/>
    <hyperlink ref="I57:R59" location="ドローン機器内訳一覧!A285" display="ドローン内訳明細はこちらにご入力ください。（文字をクリック）" xr:uid="{FAC9A5D7-20B5-4F85-BA8E-D51FD42CAE60}"/>
    <hyperlink ref="I64:R66" location="ドローン機器内訳一覧!A308" display="ドローン内訳明細はこちらにご入力ください。（文字をクリック）" xr:uid="{B52485D4-AF93-4582-BCD8-91767DF54E11}"/>
    <hyperlink ref="I71:R73" location="ドローン機器内訳一覧!A331" display="ドローン内訳明細はこちらにご入力ください。（文字をクリック）" xr:uid="{4955E880-3473-41F7-9532-E2B636A0D13E}"/>
    <hyperlink ref="I78:R80" location="ドローン機器内訳一覧!A354" display="ドローン内訳明細はこちらにご入力ください。（文字をクリック）" xr:uid="{7E432B90-829F-40A7-A176-7BE10594EBEA}"/>
    <hyperlink ref="I85:R87" location="ドローン機器内訳一覧!A377" display="ドローン内訳明細はこちらにご入力ください。（文字をクリック）" xr:uid="{8AB5E87F-8B12-4D48-B52B-1B33CF062715}"/>
    <hyperlink ref="I92:R94" location="ドローン機器内訳一覧!A400" display="ドローン内訳明細はこちらにご入力ください。（文字をクリック）" xr:uid="{EF3BCD54-8ADA-4AC1-87C8-AD02B134E22A}"/>
    <hyperlink ref="I99:R101" location="ドローン機器内訳一覧!A423" display="ドローン内訳明細はこちらにご入力ください。（文字をクリック）" xr:uid="{21D0B1F2-D6D4-434F-B732-EF2002916631}"/>
    <hyperlink ref="I106:R108" location="ドローン機器内訳一覧!A446" display="ドローン内訳明細はこちらにご入力ください。（文字をクリック）" xr:uid="{368884BD-DB9A-42BB-A366-230075B8B2DB}"/>
    <hyperlink ref="I113:R115" location="ドローン機器内訳一覧!A469" display="ドローン内訳明細はこちらにご入力ください。（文字をクリック）" xr:uid="{F147A5E4-54CD-4B00-AE9B-8DBC8CA19EC6}"/>
    <hyperlink ref="I120:R122" location="ドローン機器内訳一覧!A492" display="ドローン内訳明細はこちらにご入力ください。（文字をクリック）" xr:uid="{6174ADC1-C0D8-4437-87F7-3FF586225BC6}"/>
    <hyperlink ref="I127:R129" location="ドローン機器内訳一覧!A515" display="ドローン内訳明細はこちらにご入力ください。（文字をクリック）" xr:uid="{4F12998D-0B21-4573-B122-C56B754DCA79}"/>
    <hyperlink ref="I134:R136" location="ドローン機器内訳一覧!A538" display="ドローン内訳明細はこちらにご入力ください。（文字をクリック）" xr:uid="{41FD4201-1B18-48B1-BD92-7BC5649D98F7}"/>
    <hyperlink ref="I141:R143" location="ドローン機器内訳一覧!A561" display="ドローン内訳明細はこちらにご入力ください。（文字をクリック）" xr:uid="{4C49AE60-7232-4ABF-97A3-01695B8F0C7A}"/>
    <hyperlink ref="I148:R150" location="ドローン機器内訳一覧!A584" display="ドローン内訳明細はこちらにご入力ください。（文字をクリック）" xr:uid="{0AF8AE8A-28B6-4043-B552-C25A140719F3}"/>
    <hyperlink ref="I155:R157" location="ドローン機器内訳一覧!A607" display="ドローン内訳明細はこちらにご入力ください。（文字をクリック）" xr:uid="{D96C4C93-40E3-4D55-8368-2846B80F6306}"/>
    <hyperlink ref="I162:R164" location="ドローン機器内訳一覧!A630" display="ドローン内訳明細はこちらにご入力ください。（文字をクリック）" xr:uid="{54A2E82E-0C45-47F8-B22D-790B1D187E61}"/>
    <hyperlink ref="I169:R171" location="ドローン機器内訳一覧!A653" display="ドローン内訳明細はこちらにご入力ください。（文字をクリック）" xr:uid="{6ADE6517-DD24-42F1-8F0B-A7943CA76A95}"/>
    <hyperlink ref="I176:R178" location="ドローン機器内訳一覧!A676" display="ドローン内訳明細はこちらにご入力ください。（文字をクリック）" xr:uid="{00AFAC89-B23B-4C27-8017-7BCFEF59FEC6}"/>
    <hyperlink ref="I183:R185" location="ドローン機器内訳一覧!A699" display="ドローン内訳明細はこちらにご入力ください。（文字をクリック）" xr:uid="{F43F7F13-AC75-4603-BEB9-8C091A3BFFFB}"/>
    <hyperlink ref="I190:R192" location="ドローン機器内訳一覧!A722" display="ドローン内訳明細はこちらにご入力ください。（文字をクリック）" xr:uid="{BC0318E5-DE58-416D-8B3F-1D7D1C41FD6A}"/>
    <hyperlink ref="I197:R199" location="ドローン機器内訳一覧!A745" display="ドローン内訳明細はこちらにご入力ください。（文字をクリック）" xr:uid="{0C947753-6C80-48B9-BA11-6D191E798499}"/>
    <hyperlink ref="I204:R206" location="ドローン機器内訳一覧!A768" display="ドローン内訳明細はこちらにご入力ください。（文字をクリック）" xr:uid="{8D0E0378-2677-4DC0-BA9C-8CAD3BB6C1AF}"/>
    <hyperlink ref="I211:R213" location="ドローン機器内訳一覧!A791" display="ドローン内訳明細はこちらにご入力ください。（文字をクリック）" xr:uid="{9A6EFC72-6BEB-43AB-A023-09104BC684D5}"/>
    <hyperlink ref="I218:R220" location="ドローン機器内訳一覧!A814" display="ドローン内訳明細はこちらにご入力ください。（文字をクリック）" xr:uid="{A30A694A-7140-4687-80D6-365E700E66F2}"/>
    <hyperlink ref="I225:R227" location="ドローン機器内訳一覧!A837" display="ドローン内訳明細はこちらにご入力ください。（文字をクリック）" xr:uid="{6A420D37-3F17-4654-9C71-321E326E4C1D}"/>
    <hyperlink ref="I232:R234" location="ドローン機器内訳一覧!A860" display="ドローン内訳明細はこちらにご入力ください。（文字をクリック）" xr:uid="{CECD222A-63EB-41DF-9DBE-083FA122D6C8}"/>
    <hyperlink ref="I239:R241" location="ドローン機器内訳一覧!A883" display="ドローン内訳明細はこちらにご入力ください。（文字をクリック）" xr:uid="{8DBB8EAA-5D06-40F3-86B9-32FE9ED6F9BC}"/>
    <hyperlink ref="I246:R248" location="ドローン機器内訳一覧!A906" display="ドローン内訳明細はこちらにご入力ください。（文字をクリック）" xr:uid="{9D2EB414-4DD7-417A-86E0-657AC87B15FB}"/>
    <hyperlink ref="I253:R255" location="ドローン機器内訳一覧!A929" display="ドローン内訳明細はこちらにご入力ください。（文字をクリック）" xr:uid="{2E4906BF-94C6-4682-89B0-1E8E8921EDF2}"/>
    <hyperlink ref="I260:R262" location="ドローン機器内訳一覧!A952" display="ドローン内訳明細はこちらにご入力ください。（文字をクリック）" xr:uid="{F8C2EAC3-46DB-4507-9776-6D9CE49ECE4B}"/>
    <hyperlink ref="I267:R269" location="ドローン機器内訳一覧!A975" display="ドローン内訳明細はこちらにご入力ください。（文字をクリック）" xr:uid="{B9BCC379-E76B-47DE-A324-C967B50CF471}"/>
    <hyperlink ref="I274:R276" location="ドローン機器内訳一覧!A998" display="ドローン内訳明細はこちらにご入力ください。（文字をクリック）" xr:uid="{516EA10B-024F-4C02-A420-1C96B2F41E48}"/>
    <hyperlink ref="I281:R283" location="ドローン機器内訳一覧!A1021" display="ドローン内訳明細はこちらにご入力ください。（文字をクリック）" xr:uid="{D4396A45-8F02-4247-A869-75769532B6EE}"/>
    <hyperlink ref="I288:R290" location="ドローン機器内訳一覧!A1044" display="ドローン内訳明細はこちらにご入力ください。（文字をクリック）" xr:uid="{889DA294-1DB3-42FF-8B86-23223134D1CF}"/>
    <hyperlink ref="I295:R297" location="ドローン機器内訳一覧!A1067" display="ドローン内訳明細はこちらにご入力ください。（文字をクリック）" xr:uid="{B3C8595E-07A8-4048-A191-CD619ECF4CB4}"/>
    <hyperlink ref="I302:R304" location="ドローン機器内訳一覧!A1090" display="ドローン内訳明細はこちらにご入力ください。（文字をクリック）" xr:uid="{D6E00BA5-EBA4-4AE4-BACD-011203303591}"/>
    <hyperlink ref="I309:R311" location="ドローン機器内訳一覧!A1113" display="ドローン内訳明細はこちらにご入力ください。（文字をクリック）" xr:uid="{C8ECD896-F128-4264-AB72-8577EFEE2A13}"/>
    <hyperlink ref="I316:R318" location="ドローン機器内訳一覧!A1136" display="ドローン内訳明細はこちらにご入力ください。（文字をクリック）" xr:uid="{5751F7F4-C09E-4286-8A4C-B509F2A842D7}"/>
  </hyperlinks>
  <pageMargins left="0.7" right="0.7" top="0.75" bottom="0.75" header="0.3" footer="0.3"/>
  <pageSetup paperSize="9" orientation="portrait" r:id="rId1"/>
  <rowBreaks count="6" manualBreakCount="6">
    <brk id="52" max="16383" man="1"/>
    <brk id="101" max="16383" man="1"/>
    <brk id="150" max="16383" man="1"/>
    <brk id="199" max="16383" man="1"/>
    <brk id="248" max="16383" man="1"/>
    <brk id="29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57D8FA8-4A62-417C-B3E2-203F0F65D685}">
          <x14:formula1>
            <xm:f>リスト!$E$21:$E$24</xm:f>
          </x14:formula1>
          <xm:sqref>S54:W54 S61:W61 S5:W5 S12:W12 S19:W19 S26:W26 S33:W33 S40:W40 S47:W47 S68:W68 S75:W75 S82:W82 S89:W89 S96:W96 S103:W103 S110:W110 S117:W117 S124:W124 S131:W131 S138:W138 S145:W145 S152:W152 S159:W159 S166:W166 S173:W173 S180:W180 S187:W187 S194:W194 S201:W201 S208:W208 S215:W215 S222:W222 S229:W229 S236:W236 S243:W243 S250:W250 S257:W257 S264:W264 S271:W271 S278:W278 S285:W285 S292:W292 S299:W299 S306:W306 S313:W313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6B2DB-A16E-4D79-9E6B-650CB37F7CBF}">
  <sheetPr transitionEvaluation="1"/>
  <dimension ref="A1:AH1159"/>
  <sheetViews>
    <sheetView showZeros="0" topLeftCell="A153" zoomScale="115" zoomScaleNormal="115" zoomScaleSheetLayoutView="115" zoomScalePageLayoutView="130" workbookViewId="0">
      <selection activeCell="A123" sqref="A123:A145"/>
    </sheetView>
  </sheetViews>
  <sheetFormatPr defaultColWidth="2.453125" defaultRowHeight="15" customHeight="1" x14ac:dyDescent="0.2"/>
  <cols>
    <col min="1" max="1" width="2.453125" style="13" customWidth="1"/>
    <col min="2" max="16384" width="2.453125" style="13"/>
  </cols>
  <sheetData>
    <row r="1" spans="1:29" s="1" customFormat="1" ht="22.5" customHeight="1" x14ac:dyDescent="0.2">
      <c r="A1" s="180" t="s">
        <v>198</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row>
    <row r="2" spans="1:29" ht="7.5" customHeight="1" x14ac:dyDescent="0.2"/>
    <row r="3" spans="1:29" ht="15" customHeight="1" x14ac:dyDescent="0.2">
      <c r="A3" s="476" t="s">
        <v>160</v>
      </c>
      <c r="B3" s="476"/>
      <c r="C3" s="476"/>
      <c r="D3" s="476"/>
      <c r="E3" s="476"/>
      <c r="F3" s="476"/>
      <c r="G3" s="476" t="s">
        <v>161</v>
      </c>
      <c r="H3" s="476"/>
      <c r="I3" s="476"/>
      <c r="J3" s="476"/>
      <c r="K3" s="476"/>
      <c r="L3" s="476"/>
      <c r="M3" s="476"/>
      <c r="N3" s="476"/>
      <c r="O3" s="476"/>
    </row>
    <row r="4" spans="1:29" ht="15" customHeight="1" x14ac:dyDescent="0.2">
      <c r="A4" s="74">
        <f>加入依頼書_明細!G58</f>
        <v>0</v>
      </c>
      <c r="B4" s="74"/>
      <c r="C4" s="74"/>
      <c r="D4" s="74"/>
      <c r="E4" s="74"/>
      <c r="F4" s="74"/>
      <c r="G4" s="74">
        <f>加入依頼書_明細!V58</f>
        <v>0</v>
      </c>
      <c r="H4" s="74"/>
      <c r="I4" s="74"/>
      <c r="J4" s="74"/>
      <c r="K4" s="74"/>
      <c r="L4" s="74"/>
      <c r="M4" s="74"/>
      <c r="N4" s="74"/>
      <c r="O4" s="74"/>
    </row>
    <row r="5" spans="1:29" ht="6.75" customHeight="1" x14ac:dyDescent="0.2"/>
    <row r="6" spans="1:29" ht="15" customHeight="1" x14ac:dyDescent="0.2">
      <c r="A6" s="13" t="s">
        <v>199</v>
      </c>
    </row>
    <row r="7" spans="1:29" ht="7.5" customHeight="1" thickBot="1" x14ac:dyDescent="0.25"/>
    <row r="8" spans="1:29" ht="15" customHeight="1" x14ac:dyDescent="0.2">
      <c r="A8" s="473">
        <v>1</v>
      </c>
      <c r="B8" s="460" t="s">
        <v>162</v>
      </c>
      <c r="C8" s="460"/>
      <c r="D8" s="460"/>
      <c r="E8" s="460"/>
      <c r="F8" s="460"/>
      <c r="G8" s="460"/>
      <c r="H8" s="460"/>
      <c r="I8" s="461">
        <f>加入依頼書_明細!I145</f>
        <v>0</v>
      </c>
      <c r="J8" s="462"/>
      <c r="K8" s="462"/>
      <c r="L8" s="462"/>
      <c r="M8" s="462"/>
      <c r="N8" s="462"/>
      <c r="O8" s="462"/>
      <c r="P8" s="462"/>
      <c r="Q8" s="463"/>
      <c r="R8" s="464" t="s">
        <v>168</v>
      </c>
      <c r="S8" s="465"/>
      <c r="T8" s="465"/>
      <c r="U8" s="465"/>
      <c r="V8" s="465"/>
      <c r="W8" s="465"/>
      <c r="X8" s="465"/>
      <c r="Y8" s="465"/>
      <c r="Z8" s="465"/>
      <c r="AA8" s="465"/>
      <c r="AB8" s="465"/>
      <c r="AC8" s="466"/>
    </row>
    <row r="9" spans="1:29" ht="15" customHeight="1" x14ac:dyDescent="0.2">
      <c r="A9" s="474"/>
      <c r="B9" s="467" t="s">
        <v>163</v>
      </c>
      <c r="C9" s="468"/>
      <c r="D9" s="468"/>
      <c r="E9" s="468"/>
      <c r="F9" s="468"/>
      <c r="G9" s="468"/>
      <c r="H9" s="468"/>
      <c r="I9" s="468"/>
      <c r="J9" s="468"/>
      <c r="K9" s="468"/>
      <c r="L9" s="468"/>
      <c r="M9" s="468"/>
      <c r="N9" s="468"/>
      <c r="O9" s="468"/>
      <c r="P9" s="468"/>
      <c r="Q9" s="469"/>
      <c r="R9" s="470" t="s">
        <v>164</v>
      </c>
      <c r="S9" s="470"/>
      <c r="T9" s="470"/>
      <c r="U9" s="471" t="s">
        <v>42</v>
      </c>
      <c r="V9" s="471"/>
      <c r="W9" s="471"/>
      <c r="X9" s="471"/>
      <c r="Y9" s="471"/>
      <c r="Z9" s="471"/>
      <c r="AA9" s="471"/>
      <c r="AB9" s="471"/>
      <c r="AC9" s="472"/>
    </row>
    <row r="10" spans="1:29" ht="15" customHeight="1" x14ac:dyDescent="0.2">
      <c r="A10" s="474"/>
      <c r="B10" s="448"/>
      <c r="C10" s="449"/>
      <c r="D10" s="449"/>
      <c r="E10" s="449"/>
      <c r="F10" s="449"/>
      <c r="G10" s="449"/>
      <c r="H10" s="449"/>
      <c r="I10" s="449"/>
      <c r="J10" s="449"/>
      <c r="K10" s="449"/>
      <c r="L10" s="449"/>
      <c r="M10" s="449"/>
      <c r="N10" s="449"/>
      <c r="O10" s="449"/>
      <c r="P10" s="449"/>
      <c r="Q10" s="450"/>
      <c r="R10" s="456"/>
      <c r="S10" s="456"/>
      <c r="T10" s="451"/>
      <c r="U10" s="454"/>
      <c r="V10" s="455"/>
      <c r="W10" s="455"/>
      <c r="X10" s="455"/>
      <c r="Y10" s="455"/>
      <c r="Z10" s="455"/>
      <c r="AA10" s="455"/>
      <c r="AB10" s="455"/>
      <c r="AC10" s="52" t="s">
        <v>11</v>
      </c>
    </row>
    <row r="11" spans="1:29" ht="15" customHeight="1" x14ac:dyDescent="0.2">
      <c r="A11" s="474"/>
      <c r="B11" s="448"/>
      <c r="C11" s="449"/>
      <c r="D11" s="449"/>
      <c r="E11" s="449"/>
      <c r="F11" s="449"/>
      <c r="G11" s="449"/>
      <c r="H11" s="449"/>
      <c r="I11" s="449"/>
      <c r="J11" s="449"/>
      <c r="K11" s="449"/>
      <c r="L11" s="449"/>
      <c r="M11" s="449"/>
      <c r="N11" s="449"/>
      <c r="O11" s="449"/>
      <c r="P11" s="449"/>
      <c r="Q11" s="450"/>
      <c r="R11" s="456"/>
      <c r="S11" s="456"/>
      <c r="T11" s="451"/>
      <c r="U11" s="454"/>
      <c r="V11" s="455"/>
      <c r="W11" s="455"/>
      <c r="X11" s="455"/>
      <c r="Y11" s="455"/>
      <c r="Z11" s="455"/>
      <c r="AA11" s="455"/>
      <c r="AB11" s="455"/>
      <c r="AC11" s="52" t="s">
        <v>11</v>
      </c>
    </row>
    <row r="12" spans="1:29" ht="15" customHeight="1" x14ac:dyDescent="0.2">
      <c r="A12" s="474"/>
      <c r="B12" s="448"/>
      <c r="C12" s="449"/>
      <c r="D12" s="449"/>
      <c r="E12" s="449"/>
      <c r="F12" s="449"/>
      <c r="G12" s="449"/>
      <c r="H12" s="449"/>
      <c r="I12" s="449"/>
      <c r="J12" s="449"/>
      <c r="K12" s="449"/>
      <c r="L12" s="449"/>
      <c r="M12" s="449"/>
      <c r="N12" s="449"/>
      <c r="O12" s="449"/>
      <c r="P12" s="449"/>
      <c r="Q12" s="450"/>
      <c r="R12" s="456"/>
      <c r="S12" s="456"/>
      <c r="T12" s="451"/>
      <c r="U12" s="454"/>
      <c r="V12" s="455"/>
      <c r="W12" s="455"/>
      <c r="X12" s="455"/>
      <c r="Y12" s="455"/>
      <c r="Z12" s="455"/>
      <c r="AA12" s="455"/>
      <c r="AB12" s="455"/>
      <c r="AC12" s="52" t="s">
        <v>11</v>
      </c>
    </row>
    <row r="13" spans="1:29" ht="15" customHeight="1" x14ac:dyDescent="0.2">
      <c r="A13" s="474"/>
      <c r="B13" s="448"/>
      <c r="C13" s="449"/>
      <c r="D13" s="449"/>
      <c r="E13" s="449"/>
      <c r="F13" s="449"/>
      <c r="G13" s="449"/>
      <c r="H13" s="449"/>
      <c r="I13" s="449"/>
      <c r="J13" s="449"/>
      <c r="K13" s="449"/>
      <c r="L13" s="449"/>
      <c r="M13" s="449"/>
      <c r="N13" s="449"/>
      <c r="O13" s="449"/>
      <c r="P13" s="449"/>
      <c r="Q13" s="450"/>
      <c r="R13" s="456"/>
      <c r="S13" s="456"/>
      <c r="T13" s="451"/>
      <c r="U13" s="454"/>
      <c r="V13" s="455"/>
      <c r="W13" s="455"/>
      <c r="X13" s="455"/>
      <c r="Y13" s="455"/>
      <c r="Z13" s="455"/>
      <c r="AA13" s="455"/>
      <c r="AB13" s="455"/>
      <c r="AC13" s="52" t="s">
        <v>11</v>
      </c>
    </row>
    <row r="14" spans="1:29" ht="15" customHeight="1" x14ac:dyDescent="0.2">
      <c r="A14" s="474"/>
      <c r="B14" s="448"/>
      <c r="C14" s="449"/>
      <c r="D14" s="449"/>
      <c r="E14" s="449"/>
      <c r="F14" s="449"/>
      <c r="G14" s="449"/>
      <c r="H14" s="449"/>
      <c r="I14" s="449"/>
      <c r="J14" s="449"/>
      <c r="K14" s="449"/>
      <c r="L14" s="449"/>
      <c r="M14" s="449"/>
      <c r="N14" s="449"/>
      <c r="O14" s="449"/>
      <c r="P14" s="449"/>
      <c r="Q14" s="450"/>
      <c r="R14" s="456"/>
      <c r="S14" s="456"/>
      <c r="T14" s="451"/>
      <c r="U14" s="454"/>
      <c r="V14" s="455"/>
      <c r="W14" s="455"/>
      <c r="X14" s="455"/>
      <c r="Y14" s="455"/>
      <c r="Z14" s="455"/>
      <c r="AA14" s="455"/>
      <c r="AB14" s="455"/>
      <c r="AC14" s="52" t="s">
        <v>11</v>
      </c>
    </row>
    <row r="15" spans="1:29" ht="15" customHeight="1" x14ac:dyDescent="0.2">
      <c r="A15" s="474"/>
      <c r="B15" s="448"/>
      <c r="C15" s="449"/>
      <c r="D15" s="449"/>
      <c r="E15" s="449"/>
      <c r="F15" s="449"/>
      <c r="G15" s="449"/>
      <c r="H15" s="449"/>
      <c r="I15" s="449"/>
      <c r="J15" s="449"/>
      <c r="K15" s="449"/>
      <c r="L15" s="449"/>
      <c r="M15" s="449"/>
      <c r="N15" s="449"/>
      <c r="O15" s="449"/>
      <c r="P15" s="449"/>
      <c r="Q15" s="450"/>
      <c r="R15" s="456"/>
      <c r="S15" s="456"/>
      <c r="T15" s="451"/>
      <c r="U15" s="454"/>
      <c r="V15" s="455"/>
      <c r="W15" s="455"/>
      <c r="X15" s="455"/>
      <c r="Y15" s="455"/>
      <c r="Z15" s="455"/>
      <c r="AA15" s="455"/>
      <c r="AB15" s="455"/>
      <c r="AC15" s="52" t="s">
        <v>11</v>
      </c>
    </row>
    <row r="16" spans="1:29" ht="15" customHeight="1" x14ac:dyDescent="0.2">
      <c r="A16" s="474"/>
      <c r="B16" s="448"/>
      <c r="C16" s="449"/>
      <c r="D16" s="449"/>
      <c r="E16" s="449"/>
      <c r="F16" s="449"/>
      <c r="G16" s="449"/>
      <c r="H16" s="449"/>
      <c r="I16" s="449"/>
      <c r="J16" s="449"/>
      <c r="K16" s="449"/>
      <c r="L16" s="449"/>
      <c r="M16" s="449"/>
      <c r="N16" s="449"/>
      <c r="O16" s="449"/>
      <c r="P16" s="449"/>
      <c r="Q16" s="450"/>
      <c r="R16" s="456"/>
      <c r="S16" s="456"/>
      <c r="T16" s="451"/>
      <c r="U16" s="454"/>
      <c r="V16" s="455"/>
      <c r="W16" s="455"/>
      <c r="X16" s="455"/>
      <c r="Y16" s="455"/>
      <c r="Z16" s="455"/>
      <c r="AA16" s="455"/>
      <c r="AB16" s="455"/>
      <c r="AC16" s="52" t="s">
        <v>11</v>
      </c>
    </row>
    <row r="17" spans="1:29" ht="15" customHeight="1" x14ac:dyDescent="0.2">
      <c r="A17" s="474"/>
      <c r="B17" s="448"/>
      <c r="C17" s="449"/>
      <c r="D17" s="449"/>
      <c r="E17" s="449"/>
      <c r="F17" s="449"/>
      <c r="G17" s="449"/>
      <c r="H17" s="449"/>
      <c r="I17" s="449"/>
      <c r="J17" s="449"/>
      <c r="K17" s="449"/>
      <c r="L17" s="449"/>
      <c r="M17" s="449"/>
      <c r="N17" s="449"/>
      <c r="O17" s="449"/>
      <c r="P17" s="449"/>
      <c r="Q17" s="450"/>
      <c r="R17" s="456"/>
      <c r="S17" s="456"/>
      <c r="T17" s="451"/>
      <c r="U17" s="454"/>
      <c r="V17" s="455"/>
      <c r="W17" s="455"/>
      <c r="X17" s="455"/>
      <c r="Y17" s="455"/>
      <c r="Z17" s="455"/>
      <c r="AA17" s="455"/>
      <c r="AB17" s="455"/>
      <c r="AC17" s="52" t="s">
        <v>11</v>
      </c>
    </row>
    <row r="18" spans="1:29" ht="15" customHeight="1" x14ac:dyDescent="0.2">
      <c r="A18" s="474"/>
      <c r="B18" s="448"/>
      <c r="C18" s="449"/>
      <c r="D18" s="449"/>
      <c r="E18" s="449"/>
      <c r="F18" s="449"/>
      <c r="G18" s="449"/>
      <c r="H18" s="449"/>
      <c r="I18" s="449"/>
      <c r="J18" s="449"/>
      <c r="K18" s="449"/>
      <c r="L18" s="449"/>
      <c r="M18" s="449"/>
      <c r="N18" s="449"/>
      <c r="O18" s="449"/>
      <c r="P18" s="449"/>
      <c r="Q18" s="450"/>
      <c r="R18" s="456"/>
      <c r="S18" s="456"/>
      <c r="T18" s="451"/>
      <c r="U18" s="454"/>
      <c r="V18" s="455"/>
      <c r="W18" s="455"/>
      <c r="X18" s="455"/>
      <c r="Y18" s="455"/>
      <c r="Z18" s="455"/>
      <c r="AA18" s="455"/>
      <c r="AB18" s="455"/>
      <c r="AC18" s="52" t="s">
        <v>11</v>
      </c>
    </row>
    <row r="19" spans="1:29" ht="15" customHeight="1" x14ac:dyDescent="0.2">
      <c r="A19" s="474"/>
      <c r="B19" s="448"/>
      <c r="C19" s="449"/>
      <c r="D19" s="449"/>
      <c r="E19" s="449"/>
      <c r="F19" s="449"/>
      <c r="G19" s="449"/>
      <c r="H19" s="449"/>
      <c r="I19" s="449"/>
      <c r="J19" s="449"/>
      <c r="K19" s="449"/>
      <c r="L19" s="449"/>
      <c r="M19" s="449"/>
      <c r="N19" s="449"/>
      <c r="O19" s="449"/>
      <c r="P19" s="449"/>
      <c r="Q19" s="450"/>
      <c r="R19" s="456"/>
      <c r="S19" s="456"/>
      <c r="T19" s="451"/>
      <c r="U19" s="454"/>
      <c r="V19" s="455"/>
      <c r="W19" s="455"/>
      <c r="X19" s="455"/>
      <c r="Y19" s="455"/>
      <c r="Z19" s="455"/>
      <c r="AA19" s="455"/>
      <c r="AB19" s="455"/>
      <c r="AC19" s="52" t="s">
        <v>11</v>
      </c>
    </row>
    <row r="20" spans="1:29" ht="15" customHeight="1" x14ac:dyDescent="0.2">
      <c r="A20" s="474"/>
      <c r="B20" s="448"/>
      <c r="C20" s="449"/>
      <c r="D20" s="449"/>
      <c r="E20" s="449"/>
      <c r="F20" s="449"/>
      <c r="G20" s="449"/>
      <c r="H20" s="449"/>
      <c r="I20" s="449"/>
      <c r="J20" s="449"/>
      <c r="K20" s="449"/>
      <c r="L20" s="449"/>
      <c r="M20" s="449"/>
      <c r="N20" s="449"/>
      <c r="O20" s="449"/>
      <c r="P20" s="449"/>
      <c r="Q20" s="450"/>
      <c r="R20" s="456"/>
      <c r="S20" s="456"/>
      <c r="T20" s="451"/>
      <c r="U20" s="454"/>
      <c r="V20" s="455"/>
      <c r="W20" s="455"/>
      <c r="X20" s="455"/>
      <c r="Y20" s="455"/>
      <c r="Z20" s="455"/>
      <c r="AA20" s="455"/>
      <c r="AB20" s="455"/>
      <c r="AC20" s="52" t="s">
        <v>11</v>
      </c>
    </row>
    <row r="21" spans="1:29" ht="15" customHeight="1" x14ac:dyDescent="0.2">
      <c r="A21" s="474"/>
      <c r="B21" s="448"/>
      <c r="C21" s="449"/>
      <c r="D21" s="449"/>
      <c r="E21" s="449"/>
      <c r="F21" s="449"/>
      <c r="G21" s="449"/>
      <c r="H21" s="449"/>
      <c r="I21" s="449"/>
      <c r="J21" s="449"/>
      <c r="K21" s="449"/>
      <c r="L21" s="449"/>
      <c r="M21" s="449"/>
      <c r="N21" s="449"/>
      <c r="O21" s="449"/>
      <c r="P21" s="449"/>
      <c r="Q21" s="450"/>
      <c r="R21" s="456"/>
      <c r="S21" s="456"/>
      <c r="T21" s="451"/>
      <c r="U21" s="454"/>
      <c r="V21" s="455"/>
      <c r="W21" s="455"/>
      <c r="X21" s="455"/>
      <c r="Y21" s="455"/>
      <c r="Z21" s="455"/>
      <c r="AA21" s="455"/>
      <c r="AB21" s="455"/>
      <c r="AC21" s="52" t="s">
        <v>11</v>
      </c>
    </row>
    <row r="22" spans="1:29" ht="15" customHeight="1" x14ac:dyDescent="0.2">
      <c r="A22" s="474"/>
      <c r="B22" s="448"/>
      <c r="C22" s="449"/>
      <c r="D22" s="449"/>
      <c r="E22" s="449"/>
      <c r="F22" s="449"/>
      <c r="G22" s="449"/>
      <c r="H22" s="449"/>
      <c r="I22" s="449"/>
      <c r="J22" s="449"/>
      <c r="K22" s="449"/>
      <c r="L22" s="449"/>
      <c r="M22" s="449"/>
      <c r="N22" s="449"/>
      <c r="O22" s="449"/>
      <c r="P22" s="449"/>
      <c r="Q22" s="450"/>
      <c r="R22" s="456"/>
      <c r="S22" s="456"/>
      <c r="T22" s="451"/>
      <c r="U22" s="454"/>
      <c r="V22" s="455"/>
      <c r="W22" s="455"/>
      <c r="X22" s="455"/>
      <c r="Y22" s="455"/>
      <c r="Z22" s="455"/>
      <c r="AA22" s="455"/>
      <c r="AB22" s="455"/>
      <c r="AC22" s="52" t="s">
        <v>11</v>
      </c>
    </row>
    <row r="23" spans="1:29" ht="15" customHeight="1" x14ac:dyDescent="0.2">
      <c r="A23" s="474"/>
      <c r="B23" s="448"/>
      <c r="C23" s="449"/>
      <c r="D23" s="449"/>
      <c r="E23" s="449"/>
      <c r="F23" s="449"/>
      <c r="G23" s="449"/>
      <c r="H23" s="449"/>
      <c r="I23" s="449"/>
      <c r="J23" s="449"/>
      <c r="K23" s="449"/>
      <c r="L23" s="449"/>
      <c r="M23" s="449"/>
      <c r="N23" s="449"/>
      <c r="O23" s="449"/>
      <c r="P23" s="449"/>
      <c r="Q23" s="450"/>
      <c r="R23" s="456"/>
      <c r="S23" s="456"/>
      <c r="T23" s="451"/>
      <c r="U23" s="454"/>
      <c r="V23" s="455"/>
      <c r="W23" s="455"/>
      <c r="X23" s="455"/>
      <c r="Y23" s="455"/>
      <c r="Z23" s="455"/>
      <c r="AA23" s="455"/>
      <c r="AB23" s="455"/>
      <c r="AC23" s="52" t="s">
        <v>11</v>
      </c>
    </row>
    <row r="24" spans="1:29" ht="15" customHeight="1" x14ac:dyDescent="0.2">
      <c r="A24" s="474"/>
      <c r="B24" s="448"/>
      <c r="C24" s="449"/>
      <c r="D24" s="449"/>
      <c r="E24" s="449"/>
      <c r="F24" s="449"/>
      <c r="G24" s="449"/>
      <c r="H24" s="449"/>
      <c r="I24" s="449"/>
      <c r="J24" s="449"/>
      <c r="K24" s="449"/>
      <c r="L24" s="449"/>
      <c r="M24" s="449"/>
      <c r="N24" s="449"/>
      <c r="O24" s="449"/>
      <c r="P24" s="449"/>
      <c r="Q24" s="450"/>
      <c r="R24" s="456"/>
      <c r="S24" s="456"/>
      <c r="T24" s="451"/>
      <c r="U24" s="454"/>
      <c r="V24" s="455"/>
      <c r="W24" s="455"/>
      <c r="X24" s="455"/>
      <c r="Y24" s="455"/>
      <c r="Z24" s="455"/>
      <c r="AA24" s="455"/>
      <c r="AB24" s="455"/>
      <c r="AC24" s="52" t="s">
        <v>11</v>
      </c>
    </row>
    <row r="25" spans="1:29" ht="15" customHeight="1" x14ac:dyDescent="0.2">
      <c r="A25" s="474"/>
      <c r="B25" s="448"/>
      <c r="C25" s="449"/>
      <c r="D25" s="449"/>
      <c r="E25" s="449"/>
      <c r="F25" s="449"/>
      <c r="G25" s="449"/>
      <c r="H25" s="449"/>
      <c r="I25" s="449"/>
      <c r="J25" s="449"/>
      <c r="K25" s="449"/>
      <c r="L25" s="449"/>
      <c r="M25" s="449"/>
      <c r="N25" s="449"/>
      <c r="O25" s="449"/>
      <c r="P25" s="449"/>
      <c r="Q25" s="450"/>
      <c r="R25" s="456"/>
      <c r="S25" s="456"/>
      <c r="T25" s="451"/>
      <c r="U25" s="454"/>
      <c r="V25" s="455"/>
      <c r="W25" s="455"/>
      <c r="X25" s="455"/>
      <c r="Y25" s="455"/>
      <c r="Z25" s="455"/>
      <c r="AA25" s="455"/>
      <c r="AB25" s="455"/>
      <c r="AC25" s="52" t="s">
        <v>11</v>
      </c>
    </row>
    <row r="26" spans="1:29" ht="15" customHeight="1" x14ac:dyDescent="0.2">
      <c r="A26" s="474"/>
      <c r="B26" s="448"/>
      <c r="C26" s="449"/>
      <c r="D26" s="449"/>
      <c r="E26" s="449"/>
      <c r="F26" s="449"/>
      <c r="G26" s="449"/>
      <c r="H26" s="449"/>
      <c r="I26" s="449"/>
      <c r="J26" s="449"/>
      <c r="K26" s="449"/>
      <c r="L26" s="449"/>
      <c r="M26" s="449"/>
      <c r="N26" s="449"/>
      <c r="O26" s="449"/>
      <c r="P26" s="449"/>
      <c r="Q26" s="450"/>
      <c r="R26" s="456"/>
      <c r="S26" s="456"/>
      <c r="T26" s="451"/>
      <c r="U26" s="454"/>
      <c r="V26" s="455"/>
      <c r="W26" s="455"/>
      <c r="X26" s="455"/>
      <c r="Y26" s="455"/>
      <c r="Z26" s="455"/>
      <c r="AA26" s="455"/>
      <c r="AB26" s="455"/>
      <c r="AC26" s="52" t="s">
        <v>11</v>
      </c>
    </row>
    <row r="27" spans="1:29" ht="15" customHeight="1" x14ac:dyDescent="0.2">
      <c r="A27" s="474"/>
      <c r="B27" s="448"/>
      <c r="C27" s="449"/>
      <c r="D27" s="449"/>
      <c r="E27" s="449"/>
      <c r="F27" s="449"/>
      <c r="G27" s="449"/>
      <c r="H27" s="449"/>
      <c r="I27" s="449"/>
      <c r="J27" s="449"/>
      <c r="K27" s="449"/>
      <c r="L27" s="449"/>
      <c r="M27" s="449"/>
      <c r="N27" s="449"/>
      <c r="O27" s="449"/>
      <c r="P27" s="449"/>
      <c r="Q27" s="450"/>
      <c r="R27" s="456"/>
      <c r="S27" s="456"/>
      <c r="T27" s="451"/>
      <c r="U27" s="454"/>
      <c r="V27" s="455"/>
      <c r="W27" s="455"/>
      <c r="X27" s="455"/>
      <c r="Y27" s="455"/>
      <c r="Z27" s="455"/>
      <c r="AA27" s="455"/>
      <c r="AB27" s="455"/>
      <c r="AC27" s="52" t="s">
        <v>11</v>
      </c>
    </row>
    <row r="28" spans="1:29" ht="15" customHeight="1" x14ac:dyDescent="0.2">
      <c r="A28" s="474"/>
      <c r="B28" s="448"/>
      <c r="C28" s="449"/>
      <c r="D28" s="449"/>
      <c r="E28" s="449"/>
      <c r="F28" s="449"/>
      <c r="G28" s="449"/>
      <c r="H28" s="449"/>
      <c r="I28" s="449"/>
      <c r="J28" s="449"/>
      <c r="K28" s="449"/>
      <c r="L28" s="449"/>
      <c r="M28" s="449"/>
      <c r="N28" s="449"/>
      <c r="O28" s="449"/>
      <c r="P28" s="449"/>
      <c r="Q28" s="450"/>
      <c r="R28" s="456"/>
      <c r="S28" s="456"/>
      <c r="T28" s="451"/>
      <c r="U28" s="454"/>
      <c r="V28" s="455"/>
      <c r="W28" s="455"/>
      <c r="X28" s="455"/>
      <c r="Y28" s="455"/>
      <c r="Z28" s="455"/>
      <c r="AA28" s="455"/>
      <c r="AB28" s="455"/>
      <c r="AC28" s="52" t="s">
        <v>11</v>
      </c>
    </row>
    <row r="29" spans="1:29" ht="15" customHeight="1" x14ac:dyDescent="0.2">
      <c r="A29" s="474"/>
      <c r="B29" s="448"/>
      <c r="C29" s="449"/>
      <c r="D29" s="449"/>
      <c r="E29" s="449"/>
      <c r="F29" s="449"/>
      <c r="G29" s="449"/>
      <c r="H29" s="449"/>
      <c r="I29" s="449"/>
      <c r="J29" s="449"/>
      <c r="K29" s="449"/>
      <c r="L29" s="449"/>
      <c r="M29" s="449"/>
      <c r="N29" s="449"/>
      <c r="O29" s="449"/>
      <c r="P29" s="449"/>
      <c r="Q29" s="450"/>
      <c r="R29" s="456"/>
      <c r="S29" s="456"/>
      <c r="T29" s="451"/>
      <c r="U29" s="454"/>
      <c r="V29" s="455"/>
      <c r="W29" s="455"/>
      <c r="X29" s="455"/>
      <c r="Y29" s="455"/>
      <c r="Z29" s="455"/>
      <c r="AA29" s="455"/>
      <c r="AB29" s="455"/>
      <c r="AC29" s="52" t="s">
        <v>11</v>
      </c>
    </row>
    <row r="30" spans="1:29" ht="15" customHeight="1" thickBot="1" x14ac:dyDescent="0.25">
      <c r="A30" s="475"/>
      <c r="B30" s="443" t="s">
        <v>165</v>
      </c>
      <c r="C30" s="444"/>
      <c r="D30" s="444"/>
      <c r="E30" s="444"/>
      <c r="F30" s="444"/>
      <c r="G30" s="444"/>
      <c r="H30" s="444"/>
      <c r="I30" s="444"/>
      <c r="J30" s="444"/>
      <c r="K30" s="444"/>
      <c r="L30" s="444"/>
      <c r="M30" s="444"/>
      <c r="N30" s="444"/>
      <c r="O30" s="444"/>
      <c r="P30" s="444"/>
      <c r="Q30" s="444"/>
      <c r="R30" s="444"/>
      <c r="S30" s="444"/>
      <c r="T30" s="445"/>
      <c r="U30" s="446">
        <f>SUM(U10:AB29)</f>
        <v>0</v>
      </c>
      <c r="V30" s="447"/>
      <c r="W30" s="447"/>
      <c r="X30" s="447"/>
      <c r="Y30" s="447"/>
      <c r="Z30" s="447"/>
      <c r="AA30" s="447"/>
      <c r="AB30" s="447"/>
      <c r="AC30" s="53" t="s">
        <v>11</v>
      </c>
    </row>
    <row r="31" spans="1:29" ht="15" customHeight="1" x14ac:dyDescent="0.2">
      <c r="A31" s="473">
        <v>2</v>
      </c>
      <c r="B31" s="460" t="s">
        <v>162</v>
      </c>
      <c r="C31" s="460"/>
      <c r="D31" s="460"/>
      <c r="E31" s="460"/>
      <c r="F31" s="460"/>
      <c r="G31" s="460"/>
      <c r="H31" s="460"/>
      <c r="I31" s="461">
        <f>加入依頼書_明細!I152</f>
        <v>0</v>
      </c>
      <c r="J31" s="462"/>
      <c r="K31" s="462"/>
      <c r="L31" s="462"/>
      <c r="M31" s="462"/>
      <c r="N31" s="462"/>
      <c r="O31" s="462"/>
      <c r="P31" s="462"/>
      <c r="Q31" s="463"/>
      <c r="R31" s="464" t="s">
        <v>169</v>
      </c>
      <c r="S31" s="465"/>
      <c r="T31" s="465"/>
      <c r="U31" s="465"/>
      <c r="V31" s="465"/>
      <c r="W31" s="465"/>
      <c r="X31" s="465"/>
      <c r="Y31" s="465"/>
      <c r="Z31" s="465"/>
      <c r="AA31" s="465"/>
      <c r="AB31" s="465"/>
      <c r="AC31" s="466"/>
    </row>
    <row r="32" spans="1:29" ht="15" customHeight="1" x14ac:dyDescent="0.2">
      <c r="A32" s="474"/>
      <c r="B32" s="467" t="s">
        <v>163</v>
      </c>
      <c r="C32" s="468"/>
      <c r="D32" s="468"/>
      <c r="E32" s="468"/>
      <c r="F32" s="468"/>
      <c r="G32" s="468"/>
      <c r="H32" s="468"/>
      <c r="I32" s="468"/>
      <c r="J32" s="468"/>
      <c r="K32" s="468"/>
      <c r="L32" s="468"/>
      <c r="M32" s="468"/>
      <c r="N32" s="468"/>
      <c r="O32" s="468"/>
      <c r="P32" s="468"/>
      <c r="Q32" s="469"/>
      <c r="R32" s="470" t="s">
        <v>164</v>
      </c>
      <c r="S32" s="470"/>
      <c r="T32" s="470"/>
      <c r="U32" s="471" t="s">
        <v>42</v>
      </c>
      <c r="V32" s="471"/>
      <c r="W32" s="471"/>
      <c r="X32" s="471"/>
      <c r="Y32" s="471"/>
      <c r="Z32" s="471"/>
      <c r="AA32" s="471"/>
      <c r="AB32" s="471"/>
      <c r="AC32" s="472"/>
    </row>
    <row r="33" spans="1:29" ht="15" customHeight="1" x14ac:dyDescent="0.2">
      <c r="A33" s="474"/>
      <c r="B33" s="448"/>
      <c r="C33" s="449"/>
      <c r="D33" s="449"/>
      <c r="E33" s="449"/>
      <c r="F33" s="449"/>
      <c r="G33" s="449"/>
      <c r="H33" s="449"/>
      <c r="I33" s="449"/>
      <c r="J33" s="449"/>
      <c r="K33" s="449"/>
      <c r="L33" s="449"/>
      <c r="M33" s="449"/>
      <c r="N33" s="449"/>
      <c r="O33" s="449"/>
      <c r="P33" s="449"/>
      <c r="Q33" s="450"/>
      <c r="R33" s="456"/>
      <c r="S33" s="456"/>
      <c r="T33" s="451"/>
      <c r="U33" s="454"/>
      <c r="V33" s="455"/>
      <c r="W33" s="455"/>
      <c r="X33" s="455"/>
      <c r="Y33" s="455"/>
      <c r="Z33" s="455"/>
      <c r="AA33" s="455"/>
      <c r="AB33" s="455"/>
      <c r="AC33" s="52" t="s">
        <v>11</v>
      </c>
    </row>
    <row r="34" spans="1:29" ht="15" customHeight="1" x14ac:dyDescent="0.2">
      <c r="A34" s="474"/>
      <c r="B34" s="448"/>
      <c r="C34" s="449"/>
      <c r="D34" s="449"/>
      <c r="E34" s="449"/>
      <c r="F34" s="449"/>
      <c r="G34" s="449"/>
      <c r="H34" s="449"/>
      <c r="I34" s="449"/>
      <c r="J34" s="449"/>
      <c r="K34" s="449"/>
      <c r="L34" s="449"/>
      <c r="M34" s="449"/>
      <c r="N34" s="449"/>
      <c r="O34" s="449"/>
      <c r="P34" s="449"/>
      <c r="Q34" s="450"/>
      <c r="R34" s="456"/>
      <c r="S34" s="456"/>
      <c r="T34" s="451"/>
      <c r="U34" s="454"/>
      <c r="V34" s="455"/>
      <c r="W34" s="455"/>
      <c r="X34" s="455"/>
      <c r="Y34" s="455"/>
      <c r="Z34" s="455"/>
      <c r="AA34" s="455"/>
      <c r="AB34" s="455"/>
      <c r="AC34" s="52" t="s">
        <v>11</v>
      </c>
    </row>
    <row r="35" spans="1:29" ht="15" customHeight="1" x14ac:dyDescent="0.2">
      <c r="A35" s="474"/>
      <c r="B35" s="448"/>
      <c r="C35" s="449"/>
      <c r="D35" s="449"/>
      <c r="E35" s="449"/>
      <c r="F35" s="449"/>
      <c r="G35" s="449"/>
      <c r="H35" s="449"/>
      <c r="I35" s="449"/>
      <c r="J35" s="449"/>
      <c r="K35" s="449"/>
      <c r="L35" s="449"/>
      <c r="M35" s="449"/>
      <c r="N35" s="449"/>
      <c r="O35" s="449"/>
      <c r="P35" s="449"/>
      <c r="Q35" s="450"/>
      <c r="R35" s="456"/>
      <c r="S35" s="456"/>
      <c r="T35" s="451"/>
      <c r="U35" s="454"/>
      <c r="V35" s="455"/>
      <c r="W35" s="455"/>
      <c r="X35" s="455"/>
      <c r="Y35" s="455"/>
      <c r="Z35" s="455"/>
      <c r="AA35" s="455"/>
      <c r="AB35" s="455"/>
      <c r="AC35" s="52" t="s">
        <v>11</v>
      </c>
    </row>
    <row r="36" spans="1:29" ht="15" customHeight="1" x14ac:dyDescent="0.2">
      <c r="A36" s="474"/>
      <c r="B36" s="448"/>
      <c r="C36" s="449"/>
      <c r="D36" s="449"/>
      <c r="E36" s="449"/>
      <c r="F36" s="449"/>
      <c r="G36" s="449"/>
      <c r="H36" s="449"/>
      <c r="I36" s="449"/>
      <c r="J36" s="449"/>
      <c r="K36" s="449"/>
      <c r="L36" s="449"/>
      <c r="M36" s="449"/>
      <c r="N36" s="449"/>
      <c r="O36" s="449"/>
      <c r="P36" s="449"/>
      <c r="Q36" s="450"/>
      <c r="R36" s="456"/>
      <c r="S36" s="456"/>
      <c r="T36" s="451"/>
      <c r="U36" s="454"/>
      <c r="V36" s="455"/>
      <c r="W36" s="455"/>
      <c r="X36" s="455"/>
      <c r="Y36" s="455"/>
      <c r="Z36" s="455"/>
      <c r="AA36" s="455"/>
      <c r="AB36" s="455"/>
      <c r="AC36" s="52" t="s">
        <v>11</v>
      </c>
    </row>
    <row r="37" spans="1:29" ht="15" customHeight="1" x14ac:dyDescent="0.2">
      <c r="A37" s="474"/>
      <c r="B37" s="448"/>
      <c r="C37" s="449"/>
      <c r="D37" s="449"/>
      <c r="E37" s="449"/>
      <c r="F37" s="449"/>
      <c r="G37" s="449"/>
      <c r="H37" s="449"/>
      <c r="I37" s="449"/>
      <c r="J37" s="449"/>
      <c r="K37" s="449"/>
      <c r="L37" s="449"/>
      <c r="M37" s="449"/>
      <c r="N37" s="449"/>
      <c r="O37" s="449"/>
      <c r="P37" s="449"/>
      <c r="Q37" s="450"/>
      <c r="R37" s="456"/>
      <c r="S37" s="456"/>
      <c r="T37" s="451"/>
      <c r="U37" s="454"/>
      <c r="V37" s="455"/>
      <c r="W37" s="455"/>
      <c r="X37" s="455"/>
      <c r="Y37" s="455"/>
      <c r="Z37" s="455"/>
      <c r="AA37" s="455"/>
      <c r="AB37" s="455"/>
      <c r="AC37" s="52" t="s">
        <v>11</v>
      </c>
    </row>
    <row r="38" spans="1:29" ht="15" customHeight="1" x14ac:dyDescent="0.2">
      <c r="A38" s="474"/>
      <c r="B38" s="448"/>
      <c r="C38" s="449"/>
      <c r="D38" s="449"/>
      <c r="E38" s="449"/>
      <c r="F38" s="449"/>
      <c r="G38" s="449"/>
      <c r="H38" s="449"/>
      <c r="I38" s="449"/>
      <c r="J38" s="449"/>
      <c r="K38" s="449"/>
      <c r="L38" s="449"/>
      <c r="M38" s="449"/>
      <c r="N38" s="449"/>
      <c r="O38" s="449"/>
      <c r="P38" s="449"/>
      <c r="Q38" s="450"/>
      <c r="R38" s="456"/>
      <c r="S38" s="456"/>
      <c r="T38" s="451"/>
      <c r="U38" s="454"/>
      <c r="V38" s="455"/>
      <c r="W38" s="455"/>
      <c r="X38" s="455"/>
      <c r="Y38" s="455"/>
      <c r="Z38" s="455"/>
      <c r="AA38" s="455"/>
      <c r="AB38" s="455"/>
      <c r="AC38" s="52" t="s">
        <v>11</v>
      </c>
    </row>
    <row r="39" spans="1:29" ht="15" customHeight="1" x14ac:dyDescent="0.2">
      <c r="A39" s="474"/>
      <c r="B39" s="448"/>
      <c r="C39" s="449"/>
      <c r="D39" s="449"/>
      <c r="E39" s="449"/>
      <c r="F39" s="449"/>
      <c r="G39" s="449"/>
      <c r="H39" s="449"/>
      <c r="I39" s="449"/>
      <c r="J39" s="449"/>
      <c r="K39" s="449"/>
      <c r="L39" s="449"/>
      <c r="M39" s="449"/>
      <c r="N39" s="449"/>
      <c r="O39" s="449"/>
      <c r="P39" s="449"/>
      <c r="Q39" s="450"/>
      <c r="R39" s="456"/>
      <c r="S39" s="456"/>
      <c r="T39" s="451"/>
      <c r="U39" s="454"/>
      <c r="V39" s="455"/>
      <c r="W39" s="455"/>
      <c r="X39" s="455"/>
      <c r="Y39" s="455"/>
      <c r="Z39" s="455"/>
      <c r="AA39" s="455"/>
      <c r="AB39" s="455"/>
      <c r="AC39" s="52" t="s">
        <v>11</v>
      </c>
    </row>
    <row r="40" spans="1:29" ht="15" customHeight="1" x14ac:dyDescent="0.2">
      <c r="A40" s="474"/>
      <c r="B40" s="448"/>
      <c r="C40" s="449"/>
      <c r="D40" s="449"/>
      <c r="E40" s="449"/>
      <c r="F40" s="449"/>
      <c r="G40" s="449"/>
      <c r="H40" s="449"/>
      <c r="I40" s="449"/>
      <c r="J40" s="449"/>
      <c r="K40" s="449"/>
      <c r="L40" s="449"/>
      <c r="M40" s="449"/>
      <c r="N40" s="449"/>
      <c r="O40" s="449"/>
      <c r="P40" s="449"/>
      <c r="Q40" s="450"/>
      <c r="R40" s="456"/>
      <c r="S40" s="456"/>
      <c r="T40" s="451"/>
      <c r="U40" s="454"/>
      <c r="V40" s="455"/>
      <c r="W40" s="455"/>
      <c r="X40" s="455"/>
      <c r="Y40" s="455"/>
      <c r="Z40" s="455"/>
      <c r="AA40" s="455"/>
      <c r="AB40" s="455"/>
      <c r="AC40" s="52" t="s">
        <v>11</v>
      </c>
    </row>
    <row r="41" spans="1:29" ht="15" customHeight="1" x14ac:dyDescent="0.2">
      <c r="A41" s="474"/>
      <c r="B41" s="448"/>
      <c r="C41" s="449"/>
      <c r="D41" s="449"/>
      <c r="E41" s="449"/>
      <c r="F41" s="449"/>
      <c r="G41" s="449"/>
      <c r="H41" s="449"/>
      <c r="I41" s="449"/>
      <c r="J41" s="449"/>
      <c r="K41" s="449"/>
      <c r="L41" s="449"/>
      <c r="M41" s="449"/>
      <c r="N41" s="449"/>
      <c r="O41" s="449"/>
      <c r="P41" s="449"/>
      <c r="Q41" s="450"/>
      <c r="R41" s="456"/>
      <c r="S41" s="456"/>
      <c r="T41" s="451"/>
      <c r="U41" s="454"/>
      <c r="V41" s="455"/>
      <c r="W41" s="455"/>
      <c r="X41" s="455"/>
      <c r="Y41" s="455"/>
      <c r="Z41" s="455"/>
      <c r="AA41" s="455"/>
      <c r="AB41" s="455"/>
      <c r="AC41" s="52" t="s">
        <v>11</v>
      </c>
    </row>
    <row r="42" spans="1:29" ht="15" customHeight="1" x14ac:dyDescent="0.2">
      <c r="A42" s="474"/>
      <c r="B42" s="448"/>
      <c r="C42" s="449"/>
      <c r="D42" s="449"/>
      <c r="E42" s="449"/>
      <c r="F42" s="449"/>
      <c r="G42" s="449"/>
      <c r="H42" s="449"/>
      <c r="I42" s="449"/>
      <c r="J42" s="449"/>
      <c r="K42" s="449"/>
      <c r="L42" s="449"/>
      <c r="M42" s="449"/>
      <c r="N42" s="449"/>
      <c r="O42" s="449"/>
      <c r="P42" s="449"/>
      <c r="Q42" s="450"/>
      <c r="R42" s="456"/>
      <c r="S42" s="456"/>
      <c r="T42" s="451"/>
      <c r="U42" s="454"/>
      <c r="V42" s="455"/>
      <c r="W42" s="455"/>
      <c r="X42" s="455"/>
      <c r="Y42" s="455"/>
      <c r="Z42" s="455"/>
      <c r="AA42" s="455"/>
      <c r="AB42" s="455"/>
      <c r="AC42" s="52" t="s">
        <v>11</v>
      </c>
    </row>
    <row r="43" spans="1:29" ht="15" customHeight="1" x14ac:dyDescent="0.2">
      <c r="A43" s="474"/>
      <c r="B43" s="448"/>
      <c r="C43" s="449"/>
      <c r="D43" s="449"/>
      <c r="E43" s="449"/>
      <c r="F43" s="449"/>
      <c r="G43" s="449"/>
      <c r="H43" s="449"/>
      <c r="I43" s="449"/>
      <c r="J43" s="449"/>
      <c r="K43" s="449"/>
      <c r="L43" s="449"/>
      <c r="M43" s="449"/>
      <c r="N43" s="449"/>
      <c r="O43" s="449"/>
      <c r="P43" s="449"/>
      <c r="Q43" s="450"/>
      <c r="R43" s="456"/>
      <c r="S43" s="456"/>
      <c r="T43" s="451"/>
      <c r="U43" s="454"/>
      <c r="V43" s="455"/>
      <c r="W43" s="455"/>
      <c r="X43" s="455"/>
      <c r="Y43" s="455"/>
      <c r="Z43" s="455"/>
      <c r="AA43" s="455"/>
      <c r="AB43" s="455"/>
      <c r="AC43" s="52" t="s">
        <v>11</v>
      </c>
    </row>
    <row r="44" spans="1:29" ht="15" customHeight="1" x14ac:dyDescent="0.2">
      <c r="A44" s="474"/>
      <c r="B44" s="448"/>
      <c r="C44" s="449"/>
      <c r="D44" s="449"/>
      <c r="E44" s="449"/>
      <c r="F44" s="449"/>
      <c r="G44" s="449"/>
      <c r="H44" s="449"/>
      <c r="I44" s="449"/>
      <c r="J44" s="449"/>
      <c r="K44" s="449"/>
      <c r="L44" s="449"/>
      <c r="M44" s="449"/>
      <c r="N44" s="449"/>
      <c r="O44" s="449"/>
      <c r="P44" s="449"/>
      <c r="Q44" s="450"/>
      <c r="R44" s="456"/>
      <c r="S44" s="456"/>
      <c r="T44" s="451"/>
      <c r="U44" s="454"/>
      <c r="V44" s="455"/>
      <c r="W44" s="455"/>
      <c r="X44" s="455"/>
      <c r="Y44" s="455"/>
      <c r="Z44" s="455"/>
      <c r="AA44" s="455"/>
      <c r="AB44" s="455"/>
      <c r="AC44" s="52" t="s">
        <v>11</v>
      </c>
    </row>
    <row r="45" spans="1:29" ht="15" customHeight="1" x14ac:dyDescent="0.2">
      <c r="A45" s="474"/>
      <c r="B45" s="448"/>
      <c r="C45" s="449"/>
      <c r="D45" s="449"/>
      <c r="E45" s="449"/>
      <c r="F45" s="449"/>
      <c r="G45" s="449"/>
      <c r="H45" s="449"/>
      <c r="I45" s="449"/>
      <c r="J45" s="449"/>
      <c r="K45" s="449"/>
      <c r="L45" s="449"/>
      <c r="M45" s="449"/>
      <c r="N45" s="449"/>
      <c r="O45" s="449"/>
      <c r="P45" s="449"/>
      <c r="Q45" s="450"/>
      <c r="R45" s="456"/>
      <c r="S45" s="456"/>
      <c r="T45" s="451"/>
      <c r="U45" s="454"/>
      <c r="V45" s="455"/>
      <c r="W45" s="455"/>
      <c r="X45" s="455"/>
      <c r="Y45" s="455"/>
      <c r="Z45" s="455"/>
      <c r="AA45" s="455"/>
      <c r="AB45" s="455"/>
      <c r="AC45" s="52" t="s">
        <v>11</v>
      </c>
    </row>
    <row r="46" spans="1:29" ht="15" customHeight="1" x14ac:dyDescent="0.2">
      <c r="A46" s="474"/>
      <c r="B46" s="448"/>
      <c r="C46" s="449"/>
      <c r="D46" s="449"/>
      <c r="E46" s="449"/>
      <c r="F46" s="449"/>
      <c r="G46" s="449"/>
      <c r="H46" s="449"/>
      <c r="I46" s="449"/>
      <c r="J46" s="449"/>
      <c r="K46" s="449"/>
      <c r="L46" s="449"/>
      <c r="M46" s="449"/>
      <c r="N46" s="449"/>
      <c r="O46" s="449"/>
      <c r="P46" s="449"/>
      <c r="Q46" s="450"/>
      <c r="R46" s="456"/>
      <c r="S46" s="456"/>
      <c r="T46" s="451"/>
      <c r="U46" s="454"/>
      <c r="V46" s="455"/>
      <c r="W46" s="455"/>
      <c r="X46" s="455"/>
      <c r="Y46" s="455"/>
      <c r="Z46" s="455"/>
      <c r="AA46" s="455"/>
      <c r="AB46" s="455"/>
      <c r="AC46" s="52" t="s">
        <v>11</v>
      </c>
    </row>
    <row r="47" spans="1:29" ht="15" customHeight="1" x14ac:dyDescent="0.2">
      <c r="A47" s="474"/>
      <c r="B47" s="448"/>
      <c r="C47" s="449"/>
      <c r="D47" s="449"/>
      <c r="E47" s="449"/>
      <c r="F47" s="449"/>
      <c r="G47" s="449"/>
      <c r="H47" s="449"/>
      <c r="I47" s="449"/>
      <c r="J47" s="449"/>
      <c r="K47" s="449"/>
      <c r="L47" s="449"/>
      <c r="M47" s="449"/>
      <c r="N47" s="449"/>
      <c r="O47" s="449"/>
      <c r="P47" s="449"/>
      <c r="Q47" s="450"/>
      <c r="R47" s="456"/>
      <c r="S47" s="456"/>
      <c r="T47" s="451"/>
      <c r="U47" s="454"/>
      <c r="V47" s="455"/>
      <c r="W47" s="455"/>
      <c r="X47" s="455"/>
      <c r="Y47" s="455"/>
      <c r="Z47" s="455"/>
      <c r="AA47" s="455"/>
      <c r="AB47" s="455"/>
      <c r="AC47" s="52" t="s">
        <v>11</v>
      </c>
    </row>
    <row r="48" spans="1:29" ht="15" customHeight="1" x14ac:dyDescent="0.2">
      <c r="A48" s="474"/>
      <c r="B48" s="448"/>
      <c r="C48" s="449"/>
      <c r="D48" s="449"/>
      <c r="E48" s="449"/>
      <c r="F48" s="449"/>
      <c r="G48" s="449"/>
      <c r="H48" s="449"/>
      <c r="I48" s="449"/>
      <c r="J48" s="449"/>
      <c r="K48" s="449"/>
      <c r="L48" s="449"/>
      <c r="M48" s="449"/>
      <c r="N48" s="449"/>
      <c r="O48" s="449"/>
      <c r="P48" s="449"/>
      <c r="Q48" s="450"/>
      <c r="R48" s="456"/>
      <c r="S48" s="456"/>
      <c r="T48" s="451"/>
      <c r="U48" s="454"/>
      <c r="V48" s="455"/>
      <c r="W48" s="455"/>
      <c r="X48" s="455"/>
      <c r="Y48" s="455"/>
      <c r="Z48" s="455"/>
      <c r="AA48" s="455"/>
      <c r="AB48" s="455"/>
      <c r="AC48" s="52" t="s">
        <v>11</v>
      </c>
    </row>
    <row r="49" spans="1:29" ht="15" customHeight="1" x14ac:dyDescent="0.2">
      <c r="A49" s="474"/>
      <c r="B49" s="448"/>
      <c r="C49" s="449"/>
      <c r="D49" s="449"/>
      <c r="E49" s="449"/>
      <c r="F49" s="449"/>
      <c r="G49" s="449"/>
      <c r="H49" s="449"/>
      <c r="I49" s="449"/>
      <c r="J49" s="449"/>
      <c r="K49" s="449"/>
      <c r="L49" s="449"/>
      <c r="M49" s="449"/>
      <c r="N49" s="449"/>
      <c r="O49" s="449"/>
      <c r="P49" s="449"/>
      <c r="Q49" s="450"/>
      <c r="R49" s="456"/>
      <c r="S49" s="456"/>
      <c r="T49" s="451"/>
      <c r="U49" s="454"/>
      <c r="V49" s="455"/>
      <c r="W49" s="455"/>
      <c r="X49" s="455"/>
      <c r="Y49" s="455"/>
      <c r="Z49" s="455"/>
      <c r="AA49" s="455"/>
      <c r="AB49" s="455"/>
      <c r="AC49" s="52" t="s">
        <v>11</v>
      </c>
    </row>
    <row r="50" spans="1:29" ht="15" customHeight="1" x14ac:dyDescent="0.2">
      <c r="A50" s="474"/>
      <c r="B50" s="448"/>
      <c r="C50" s="449"/>
      <c r="D50" s="449"/>
      <c r="E50" s="449"/>
      <c r="F50" s="449"/>
      <c r="G50" s="449"/>
      <c r="H50" s="449"/>
      <c r="I50" s="449"/>
      <c r="J50" s="449"/>
      <c r="K50" s="449"/>
      <c r="L50" s="449"/>
      <c r="M50" s="449"/>
      <c r="N50" s="449"/>
      <c r="O50" s="449"/>
      <c r="P50" s="449"/>
      <c r="Q50" s="450"/>
      <c r="R50" s="456"/>
      <c r="S50" s="456"/>
      <c r="T50" s="451"/>
      <c r="U50" s="454"/>
      <c r="V50" s="455"/>
      <c r="W50" s="455"/>
      <c r="X50" s="455"/>
      <c r="Y50" s="455"/>
      <c r="Z50" s="455"/>
      <c r="AA50" s="455"/>
      <c r="AB50" s="455"/>
      <c r="AC50" s="52" t="s">
        <v>11</v>
      </c>
    </row>
    <row r="51" spans="1:29" ht="15" customHeight="1" x14ac:dyDescent="0.2">
      <c r="A51" s="474"/>
      <c r="B51" s="448"/>
      <c r="C51" s="449"/>
      <c r="D51" s="449"/>
      <c r="E51" s="449"/>
      <c r="F51" s="449"/>
      <c r="G51" s="449"/>
      <c r="H51" s="449"/>
      <c r="I51" s="449"/>
      <c r="J51" s="449"/>
      <c r="K51" s="449"/>
      <c r="L51" s="449"/>
      <c r="M51" s="449"/>
      <c r="N51" s="449"/>
      <c r="O51" s="449"/>
      <c r="P51" s="449"/>
      <c r="Q51" s="450"/>
      <c r="R51" s="456"/>
      <c r="S51" s="456"/>
      <c r="T51" s="451"/>
      <c r="U51" s="454"/>
      <c r="V51" s="455"/>
      <c r="W51" s="455"/>
      <c r="X51" s="455"/>
      <c r="Y51" s="455"/>
      <c r="Z51" s="455"/>
      <c r="AA51" s="455"/>
      <c r="AB51" s="455"/>
      <c r="AC51" s="52" t="s">
        <v>11</v>
      </c>
    </row>
    <row r="52" spans="1:29" ht="15" customHeight="1" x14ac:dyDescent="0.2">
      <c r="A52" s="474"/>
      <c r="B52" s="448"/>
      <c r="C52" s="449"/>
      <c r="D52" s="449"/>
      <c r="E52" s="449"/>
      <c r="F52" s="449"/>
      <c r="G52" s="449"/>
      <c r="H52" s="449"/>
      <c r="I52" s="449"/>
      <c r="J52" s="449"/>
      <c r="K52" s="449"/>
      <c r="L52" s="449"/>
      <c r="M52" s="449"/>
      <c r="N52" s="449"/>
      <c r="O52" s="449"/>
      <c r="P52" s="449"/>
      <c r="Q52" s="450"/>
      <c r="R52" s="456"/>
      <c r="S52" s="456"/>
      <c r="T52" s="451"/>
      <c r="U52" s="454"/>
      <c r="V52" s="455"/>
      <c r="W52" s="455"/>
      <c r="X52" s="455"/>
      <c r="Y52" s="455"/>
      <c r="Z52" s="455"/>
      <c r="AA52" s="455"/>
      <c r="AB52" s="455"/>
      <c r="AC52" s="52" t="s">
        <v>11</v>
      </c>
    </row>
    <row r="53" spans="1:29" ht="15" customHeight="1" thickBot="1" x14ac:dyDescent="0.25">
      <c r="A53" s="475"/>
      <c r="B53" s="443" t="s">
        <v>165</v>
      </c>
      <c r="C53" s="444"/>
      <c r="D53" s="444"/>
      <c r="E53" s="444"/>
      <c r="F53" s="444"/>
      <c r="G53" s="444"/>
      <c r="H53" s="444"/>
      <c r="I53" s="444"/>
      <c r="J53" s="444"/>
      <c r="K53" s="444"/>
      <c r="L53" s="444"/>
      <c r="M53" s="444"/>
      <c r="N53" s="444"/>
      <c r="O53" s="444"/>
      <c r="P53" s="444"/>
      <c r="Q53" s="444"/>
      <c r="R53" s="444"/>
      <c r="S53" s="444"/>
      <c r="T53" s="445"/>
      <c r="U53" s="446">
        <f>SUM(U33:AB52)</f>
        <v>0</v>
      </c>
      <c r="V53" s="447"/>
      <c r="W53" s="447"/>
      <c r="X53" s="447"/>
      <c r="Y53" s="447"/>
      <c r="Z53" s="447"/>
      <c r="AA53" s="447"/>
      <c r="AB53" s="447"/>
      <c r="AC53" s="53" t="s">
        <v>11</v>
      </c>
    </row>
    <row r="54" spans="1:29" ht="15" customHeight="1" x14ac:dyDescent="0.2">
      <c r="A54" s="473">
        <v>3</v>
      </c>
      <c r="B54" s="460" t="s">
        <v>162</v>
      </c>
      <c r="C54" s="460"/>
      <c r="D54" s="460"/>
      <c r="E54" s="460"/>
      <c r="F54" s="460"/>
      <c r="G54" s="460"/>
      <c r="H54" s="460"/>
      <c r="I54" s="461">
        <f>加入依頼書_明細!I159</f>
        <v>0</v>
      </c>
      <c r="J54" s="462"/>
      <c r="K54" s="462"/>
      <c r="L54" s="462"/>
      <c r="M54" s="462"/>
      <c r="N54" s="462"/>
      <c r="O54" s="462"/>
      <c r="P54" s="462"/>
      <c r="Q54" s="463"/>
      <c r="R54" s="464" t="s">
        <v>170</v>
      </c>
      <c r="S54" s="465"/>
      <c r="T54" s="465"/>
      <c r="U54" s="465"/>
      <c r="V54" s="465"/>
      <c r="W54" s="465"/>
      <c r="X54" s="465"/>
      <c r="Y54" s="465"/>
      <c r="Z54" s="465"/>
      <c r="AA54" s="465"/>
      <c r="AB54" s="465"/>
      <c r="AC54" s="466"/>
    </row>
    <row r="55" spans="1:29" ht="15" customHeight="1" x14ac:dyDescent="0.2">
      <c r="A55" s="474"/>
      <c r="B55" s="467" t="s">
        <v>163</v>
      </c>
      <c r="C55" s="468"/>
      <c r="D55" s="468"/>
      <c r="E55" s="468"/>
      <c r="F55" s="468"/>
      <c r="G55" s="468"/>
      <c r="H55" s="468"/>
      <c r="I55" s="468"/>
      <c r="J55" s="468"/>
      <c r="K55" s="468"/>
      <c r="L55" s="468"/>
      <c r="M55" s="468"/>
      <c r="N55" s="468"/>
      <c r="O55" s="468"/>
      <c r="P55" s="468"/>
      <c r="Q55" s="469"/>
      <c r="R55" s="470" t="s">
        <v>164</v>
      </c>
      <c r="S55" s="470"/>
      <c r="T55" s="470"/>
      <c r="U55" s="471" t="s">
        <v>42</v>
      </c>
      <c r="V55" s="471"/>
      <c r="W55" s="471"/>
      <c r="X55" s="471"/>
      <c r="Y55" s="471"/>
      <c r="Z55" s="471"/>
      <c r="AA55" s="471"/>
      <c r="AB55" s="471"/>
      <c r="AC55" s="472"/>
    </row>
    <row r="56" spans="1:29" ht="15" customHeight="1" x14ac:dyDescent="0.2">
      <c r="A56" s="474"/>
      <c r="B56" s="448"/>
      <c r="C56" s="449"/>
      <c r="D56" s="449"/>
      <c r="E56" s="449"/>
      <c r="F56" s="449"/>
      <c r="G56" s="449"/>
      <c r="H56" s="449"/>
      <c r="I56" s="449"/>
      <c r="J56" s="449"/>
      <c r="K56" s="449"/>
      <c r="L56" s="449"/>
      <c r="M56" s="449"/>
      <c r="N56" s="449"/>
      <c r="O56" s="449"/>
      <c r="P56" s="449"/>
      <c r="Q56" s="450"/>
      <c r="R56" s="456"/>
      <c r="S56" s="456"/>
      <c r="T56" s="451"/>
      <c r="U56" s="454"/>
      <c r="V56" s="455"/>
      <c r="W56" s="455"/>
      <c r="X56" s="455"/>
      <c r="Y56" s="455"/>
      <c r="Z56" s="455"/>
      <c r="AA56" s="455"/>
      <c r="AB56" s="455"/>
      <c r="AC56" s="52" t="s">
        <v>11</v>
      </c>
    </row>
    <row r="57" spans="1:29" ht="15" customHeight="1" x14ac:dyDescent="0.2">
      <c r="A57" s="474"/>
      <c r="B57" s="448"/>
      <c r="C57" s="449"/>
      <c r="D57" s="449"/>
      <c r="E57" s="449"/>
      <c r="F57" s="449"/>
      <c r="G57" s="449"/>
      <c r="H57" s="449"/>
      <c r="I57" s="449"/>
      <c r="J57" s="449"/>
      <c r="K57" s="449"/>
      <c r="L57" s="449"/>
      <c r="M57" s="449"/>
      <c r="N57" s="449"/>
      <c r="O57" s="449"/>
      <c r="P57" s="449"/>
      <c r="Q57" s="450"/>
      <c r="R57" s="456"/>
      <c r="S57" s="456"/>
      <c r="T57" s="451"/>
      <c r="U57" s="454"/>
      <c r="V57" s="455"/>
      <c r="W57" s="455"/>
      <c r="X57" s="455"/>
      <c r="Y57" s="455"/>
      <c r="Z57" s="455"/>
      <c r="AA57" s="455"/>
      <c r="AB57" s="455"/>
      <c r="AC57" s="52" t="s">
        <v>11</v>
      </c>
    </row>
    <row r="58" spans="1:29" ht="15" customHeight="1" x14ac:dyDescent="0.2">
      <c r="A58" s="474"/>
      <c r="B58" s="448"/>
      <c r="C58" s="449"/>
      <c r="D58" s="449"/>
      <c r="E58" s="449"/>
      <c r="F58" s="449"/>
      <c r="G58" s="449"/>
      <c r="H58" s="449"/>
      <c r="I58" s="449"/>
      <c r="J58" s="449"/>
      <c r="K58" s="449"/>
      <c r="L58" s="449"/>
      <c r="M58" s="449"/>
      <c r="N58" s="449"/>
      <c r="O58" s="449"/>
      <c r="P58" s="449"/>
      <c r="Q58" s="450"/>
      <c r="R58" s="456"/>
      <c r="S58" s="456"/>
      <c r="T58" s="451"/>
      <c r="U58" s="454"/>
      <c r="V58" s="455"/>
      <c r="W58" s="455"/>
      <c r="X58" s="455"/>
      <c r="Y58" s="455"/>
      <c r="Z58" s="455"/>
      <c r="AA58" s="455"/>
      <c r="AB58" s="455"/>
      <c r="AC58" s="52" t="s">
        <v>11</v>
      </c>
    </row>
    <row r="59" spans="1:29" ht="15" customHeight="1" x14ac:dyDescent="0.2">
      <c r="A59" s="474"/>
      <c r="B59" s="448"/>
      <c r="C59" s="449"/>
      <c r="D59" s="449"/>
      <c r="E59" s="449"/>
      <c r="F59" s="449"/>
      <c r="G59" s="449"/>
      <c r="H59" s="449"/>
      <c r="I59" s="449"/>
      <c r="J59" s="449"/>
      <c r="K59" s="449"/>
      <c r="L59" s="449"/>
      <c r="M59" s="449"/>
      <c r="N59" s="449"/>
      <c r="O59" s="449"/>
      <c r="P59" s="449"/>
      <c r="Q59" s="450"/>
      <c r="R59" s="456"/>
      <c r="S59" s="456"/>
      <c r="T59" s="451"/>
      <c r="U59" s="454"/>
      <c r="V59" s="455"/>
      <c r="W59" s="455"/>
      <c r="X59" s="455"/>
      <c r="Y59" s="455"/>
      <c r="Z59" s="455"/>
      <c r="AA59" s="455"/>
      <c r="AB59" s="455"/>
      <c r="AC59" s="52" t="s">
        <v>11</v>
      </c>
    </row>
    <row r="60" spans="1:29" ht="15" customHeight="1" x14ac:dyDescent="0.2">
      <c r="A60" s="474"/>
      <c r="B60" s="448"/>
      <c r="C60" s="449"/>
      <c r="D60" s="449"/>
      <c r="E60" s="449"/>
      <c r="F60" s="449"/>
      <c r="G60" s="449"/>
      <c r="H60" s="449"/>
      <c r="I60" s="449"/>
      <c r="J60" s="449"/>
      <c r="K60" s="449"/>
      <c r="L60" s="449"/>
      <c r="M60" s="449"/>
      <c r="N60" s="449"/>
      <c r="O60" s="449"/>
      <c r="P60" s="449"/>
      <c r="Q60" s="450"/>
      <c r="R60" s="456"/>
      <c r="S60" s="456"/>
      <c r="T60" s="451"/>
      <c r="U60" s="454"/>
      <c r="V60" s="455"/>
      <c r="W60" s="455"/>
      <c r="X60" s="455"/>
      <c r="Y60" s="455"/>
      <c r="Z60" s="455"/>
      <c r="AA60" s="455"/>
      <c r="AB60" s="455"/>
      <c r="AC60" s="52" t="s">
        <v>11</v>
      </c>
    </row>
    <row r="61" spans="1:29" ht="15" customHeight="1" x14ac:dyDescent="0.2">
      <c r="A61" s="474"/>
      <c r="B61" s="448"/>
      <c r="C61" s="449"/>
      <c r="D61" s="449"/>
      <c r="E61" s="449"/>
      <c r="F61" s="449"/>
      <c r="G61" s="449"/>
      <c r="H61" s="449"/>
      <c r="I61" s="449"/>
      <c r="J61" s="449"/>
      <c r="K61" s="449"/>
      <c r="L61" s="449"/>
      <c r="M61" s="449"/>
      <c r="N61" s="449"/>
      <c r="O61" s="449"/>
      <c r="P61" s="449"/>
      <c r="Q61" s="450"/>
      <c r="R61" s="456"/>
      <c r="S61" s="456"/>
      <c r="T61" s="451"/>
      <c r="U61" s="454"/>
      <c r="V61" s="455"/>
      <c r="W61" s="455"/>
      <c r="X61" s="455"/>
      <c r="Y61" s="455"/>
      <c r="Z61" s="455"/>
      <c r="AA61" s="455"/>
      <c r="AB61" s="455"/>
      <c r="AC61" s="52" t="s">
        <v>11</v>
      </c>
    </row>
    <row r="62" spans="1:29" ht="15" customHeight="1" x14ac:dyDescent="0.2">
      <c r="A62" s="474"/>
      <c r="B62" s="448"/>
      <c r="C62" s="449"/>
      <c r="D62" s="449"/>
      <c r="E62" s="449"/>
      <c r="F62" s="449"/>
      <c r="G62" s="449"/>
      <c r="H62" s="449"/>
      <c r="I62" s="449"/>
      <c r="J62" s="449"/>
      <c r="K62" s="449"/>
      <c r="L62" s="449"/>
      <c r="M62" s="449"/>
      <c r="N62" s="449"/>
      <c r="O62" s="449"/>
      <c r="P62" s="449"/>
      <c r="Q62" s="450"/>
      <c r="R62" s="456"/>
      <c r="S62" s="456"/>
      <c r="T62" s="451"/>
      <c r="U62" s="454"/>
      <c r="V62" s="455"/>
      <c r="W62" s="455"/>
      <c r="X62" s="455"/>
      <c r="Y62" s="455"/>
      <c r="Z62" s="455"/>
      <c r="AA62" s="455"/>
      <c r="AB62" s="455"/>
      <c r="AC62" s="52" t="s">
        <v>11</v>
      </c>
    </row>
    <row r="63" spans="1:29" ht="15" customHeight="1" x14ac:dyDescent="0.2">
      <c r="A63" s="474"/>
      <c r="B63" s="448"/>
      <c r="C63" s="449"/>
      <c r="D63" s="449"/>
      <c r="E63" s="449"/>
      <c r="F63" s="449"/>
      <c r="G63" s="449"/>
      <c r="H63" s="449"/>
      <c r="I63" s="449"/>
      <c r="J63" s="449"/>
      <c r="K63" s="449"/>
      <c r="L63" s="449"/>
      <c r="M63" s="449"/>
      <c r="N63" s="449"/>
      <c r="O63" s="449"/>
      <c r="P63" s="449"/>
      <c r="Q63" s="450"/>
      <c r="R63" s="456"/>
      <c r="S63" s="456"/>
      <c r="T63" s="451"/>
      <c r="U63" s="454"/>
      <c r="V63" s="455"/>
      <c r="W63" s="455"/>
      <c r="X63" s="455"/>
      <c r="Y63" s="455"/>
      <c r="Z63" s="455"/>
      <c r="AA63" s="455"/>
      <c r="AB63" s="455"/>
      <c r="AC63" s="52" t="s">
        <v>11</v>
      </c>
    </row>
    <row r="64" spans="1:29" ht="15" customHeight="1" x14ac:dyDescent="0.2">
      <c r="A64" s="474"/>
      <c r="B64" s="448"/>
      <c r="C64" s="449"/>
      <c r="D64" s="449"/>
      <c r="E64" s="449"/>
      <c r="F64" s="449"/>
      <c r="G64" s="449"/>
      <c r="H64" s="449"/>
      <c r="I64" s="449"/>
      <c r="J64" s="449"/>
      <c r="K64" s="449"/>
      <c r="L64" s="449"/>
      <c r="M64" s="449"/>
      <c r="N64" s="449"/>
      <c r="O64" s="449"/>
      <c r="P64" s="449"/>
      <c r="Q64" s="450"/>
      <c r="R64" s="456"/>
      <c r="S64" s="456"/>
      <c r="T64" s="451"/>
      <c r="U64" s="454"/>
      <c r="V64" s="455"/>
      <c r="W64" s="455"/>
      <c r="X64" s="455"/>
      <c r="Y64" s="455"/>
      <c r="Z64" s="455"/>
      <c r="AA64" s="455"/>
      <c r="AB64" s="455"/>
      <c r="AC64" s="52" t="s">
        <v>11</v>
      </c>
    </row>
    <row r="65" spans="1:29" ht="15" customHeight="1" x14ac:dyDescent="0.2">
      <c r="A65" s="474"/>
      <c r="B65" s="448"/>
      <c r="C65" s="449"/>
      <c r="D65" s="449"/>
      <c r="E65" s="449"/>
      <c r="F65" s="449"/>
      <c r="G65" s="449"/>
      <c r="H65" s="449"/>
      <c r="I65" s="449"/>
      <c r="J65" s="449"/>
      <c r="K65" s="449"/>
      <c r="L65" s="449"/>
      <c r="M65" s="449"/>
      <c r="N65" s="449"/>
      <c r="O65" s="449"/>
      <c r="P65" s="449"/>
      <c r="Q65" s="450"/>
      <c r="R65" s="456"/>
      <c r="S65" s="456"/>
      <c r="T65" s="451"/>
      <c r="U65" s="454"/>
      <c r="V65" s="455"/>
      <c r="W65" s="455"/>
      <c r="X65" s="455"/>
      <c r="Y65" s="455"/>
      <c r="Z65" s="455"/>
      <c r="AA65" s="455"/>
      <c r="AB65" s="455"/>
      <c r="AC65" s="52" t="s">
        <v>11</v>
      </c>
    </row>
    <row r="66" spans="1:29" ht="15" customHeight="1" x14ac:dyDescent="0.2">
      <c r="A66" s="474"/>
      <c r="B66" s="448"/>
      <c r="C66" s="449"/>
      <c r="D66" s="449"/>
      <c r="E66" s="449"/>
      <c r="F66" s="449"/>
      <c r="G66" s="449"/>
      <c r="H66" s="449"/>
      <c r="I66" s="449"/>
      <c r="J66" s="449"/>
      <c r="K66" s="449"/>
      <c r="L66" s="449"/>
      <c r="M66" s="449"/>
      <c r="N66" s="449"/>
      <c r="O66" s="449"/>
      <c r="P66" s="449"/>
      <c r="Q66" s="450"/>
      <c r="R66" s="456"/>
      <c r="S66" s="456"/>
      <c r="T66" s="451"/>
      <c r="U66" s="454"/>
      <c r="V66" s="455"/>
      <c r="W66" s="455"/>
      <c r="X66" s="455"/>
      <c r="Y66" s="455"/>
      <c r="Z66" s="455"/>
      <c r="AA66" s="455"/>
      <c r="AB66" s="455"/>
      <c r="AC66" s="52" t="s">
        <v>11</v>
      </c>
    </row>
    <row r="67" spans="1:29" ht="15" customHeight="1" x14ac:dyDescent="0.2">
      <c r="A67" s="474"/>
      <c r="B67" s="448"/>
      <c r="C67" s="449"/>
      <c r="D67" s="449"/>
      <c r="E67" s="449"/>
      <c r="F67" s="449"/>
      <c r="G67" s="449"/>
      <c r="H67" s="449"/>
      <c r="I67" s="449"/>
      <c r="J67" s="449"/>
      <c r="K67" s="449"/>
      <c r="L67" s="449"/>
      <c r="M67" s="449"/>
      <c r="N67" s="449"/>
      <c r="O67" s="449"/>
      <c r="P67" s="449"/>
      <c r="Q67" s="450"/>
      <c r="R67" s="456"/>
      <c r="S67" s="456"/>
      <c r="T67" s="451"/>
      <c r="U67" s="454"/>
      <c r="V67" s="455"/>
      <c r="W67" s="455"/>
      <c r="X67" s="455"/>
      <c r="Y67" s="455"/>
      <c r="Z67" s="455"/>
      <c r="AA67" s="455"/>
      <c r="AB67" s="455"/>
      <c r="AC67" s="52" t="s">
        <v>11</v>
      </c>
    </row>
    <row r="68" spans="1:29" ht="15" customHeight="1" x14ac:dyDescent="0.2">
      <c r="A68" s="474"/>
      <c r="B68" s="448"/>
      <c r="C68" s="449"/>
      <c r="D68" s="449"/>
      <c r="E68" s="449"/>
      <c r="F68" s="449"/>
      <c r="G68" s="449"/>
      <c r="H68" s="449"/>
      <c r="I68" s="449"/>
      <c r="J68" s="449"/>
      <c r="K68" s="449"/>
      <c r="L68" s="449"/>
      <c r="M68" s="449"/>
      <c r="N68" s="449"/>
      <c r="O68" s="449"/>
      <c r="P68" s="449"/>
      <c r="Q68" s="450"/>
      <c r="R68" s="456"/>
      <c r="S68" s="456"/>
      <c r="T68" s="451"/>
      <c r="U68" s="454"/>
      <c r="V68" s="455"/>
      <c r="W68" s="455"/>
      <c r="X68" s="455"/>
      <c r="Y68" s="455"/>
      <c r="Z68" s="455"/>
      <c r="AA68" s="455"/>
      <c r="AB68" s="455"/>
      <c r="AC68" s="52" t="s">
        <v>11</v>
      </c>
    </row>
    <row r="69" spans="1:29" ht="15" customHeight="1" x14ac:dyDescent="0.2">
      <c r="A69" s="474"/>
      <c r="B69" s="448"/>
      <c r="C69" s="449"/>
      <c r="D69" s="449"/>
      <c r="E69" s="449"/>
      <c r="F69" s="449"/>
      <c r="G69" s="449"/>
      <c r="H69" s="449"/>
      <c r="I69" s="449"/>
      <c r="J69" s="449"/>
      <c r="K69" s="449"/>
      <c r="L69" s="449"/>
      <c r="M69" s="449"/>
      <c r="N69" s="449"/>
      <c r="O69" s="449"/>
      <c r="P69" s="449"/>
      <c r="Q69" s="450"/>
      <c r="R69" s="456"/>
      <c r="S69" s="456"/>
      <c r="T69" s="451"/>
      <c r="U69" s="454"/>
      <c r="V69" s="455"/>
      <c r="W69" s="455"/>
      <c r="X69" s="455"/>
      <c r="Y69" s="455"/>
      <c r="Z69" s="455"/>
      <c r="AA69" s="455"/>
      <c r="AB69" s="455"/>
      <c r="AC69" s="52" t="s">
        <v>11</v>
      </c>
    </row>
    <row r="70" spans="1:29" ht="15" customHeight="1" x14ac:dyDescent="0.2">
      <c r="A70" s="474"/>
      <c r="B70" s="448"/>
      <c r="C70" s="449"/>
      <c r="D70" s="449"/>
      <c r="E70" s="449"/>
      <c r="F70" s="449"/>
      <c r="G70" s="449"/>
      <c r="H70" s="449"/>
      <c r="I70" s="449"/>
      <c r="J70" s="449"/>
      <c r="K70" s="449"/>
      <c r="L70" s="449"/>
      <c r="M70" s="449"/>
      <c r="N70" s="449"/>
      <c r="O70" s="449"/>
      <c r="P70" s="449"/>
      <c r="Q70" s="450"/>
      <c r="R70" s="456"/>
      <c r="S70" s="456"/>
      <c r="T70" s="451"/>
      <c r="U70" s="454"/>
      <c r="V70" s="455"/>
      <c r="W70" s="455"/>
      <c r="X70" s="455"/>
      <c r="Y70" s="455"/>
      <c r="Z70" s="455"/>
      <c r="AA70" s="455"/>
      <c r="AB70" s="455"/>
      <c r="AC70" s="52" t="s">
        <v>11</v>
      </c>
    </row>
    <row r="71" spans="1:29" ht="15" customHeight="1" x14ac:dyDescent="0.2">
      <c r="A71" s="474"/>
      <c r="B71" s="448"/>
      <c r="C71" s="449"/>
      <c r="D71" s="449"/>
      <c r="E71" s="449"/>
      <c r="F71" s="449"/>
      <c r="G71" s="449"/>
      <c r="H71" s="449"/>
      <c r="I71" s="449"/>
      <c r="J71" s="449"/>
      <c r="K71" s="449"/>
      <c r="L71" s="449"/>
      <c r="M71" s="449"/>
      <c r="N71" s="449"/>
      <c r="O71" s="449"/>
      <c r="P71" s="449"/>
      <c r="Q71" s="450"/>
      <c r="R71" s="456"/>
      <c r="S71" s="456"/>
      <c r="T71" s="451"/>
      <c r="U71" s="454"/>
      <c r="V71" s="455"/>
      <c r="W71" s="455"/>
      <c r="X71" s="455"/>
      <c r="Y71" s="455"/>
      <c r="Z71" s="455"/>
      <c r="AA71" s="455"/>
      <c r="AB71" s="455"/>
      <c r="AC71" s="52" t="s">
        <v>11</v>
      </c>
    </row>
    <row r="72" spans="1:29" ht="15" customHeight="1" x14ac:dyDescent="0.2">
      <c r="A72" s="474"/>
      <c r="B72" s="448"/>
      <c r="C72" s="449"/>
      <c r="D72" s="449"/>
      <c r="E72" s="449"/>
      <c r="F72" s="449"/>
      <c r="G72" s="449"/>
      <c r="H72" s="449"/>
      <c r="I72" s="449"/>
      <c r="J72" s="449"/>
      <c r="K72" s="449"/>
      <c r="L72" s="449"/>
      <c r="M72" s="449"/>
      <c r="N72" s="449"/>
      <c r="O72" s="449"/>
      <c r="P72" s="449"/>
      <c r="Q72" s="450"/>
      <c r="R72" s="456"/>
      <c r="S72" s="456"/>
      <c r="T72" s="451"/>
      <c r="U72" s="454"/>
      <c r="V72" s="455"/>
      <c r="W72" s="455"/>
      <c r="X72" s="455"/>
      <c r="Y72" s="455"/>
      <c r="Z72" s="455"/>
      <c r="AA72" s="455"/>
      <c r="AB72" s="455"/>
      <c r="AC72" s="52" t="s">
        <v>11</v>
      </c>
    </row>
    <row r="73" spans="1:29" ht="15" customHeight="1" x14ac:dyDescent="0.2">
      <c r="A73" s="474"/>
      <c r="B73" s="448"/>
      <c r="C73" s="449"/>
      <c r="D73" s="449"/>
      <c r="E73" s="449"/>
      <c r="F73" s="449"/>
      <c r="G73" s="449"/>
      <c r="H73" s="449"/>
      <c r="I73" s="449"/>
      <c r="J73" s="449"/>
      <c r="K73" s="449"/>
      <c r="L73" s="449"/>
      <c r="M73" s="449"/>
      <c r="N73" s="449"/>
      <c r="O73" s="449"/>
      <c r="P73" s="449"/>
      <c r="Q73" s="450"/>
      <c r="R73" s="456"/>
      <c r="S73" s="456"/>
      <c r="T73" s="451"/>
      <c r="U73" s="454"/>
      <c r="V73" s="455"/>
      <c r="W73" s="455"/>
      <c r="X73" s="455"/>
      <c r="Y73" s="455"/>
      <c r="Z73" s="455"/>
      <c r="AA73" s="455"/>
      <c r="AB73" s="455"/>
      <c r="AC73" s="52" t="s">
        <v>11</v>
      </c>
    </row>
    <row r="74" spans="1:29" ht="15" customHeight="1" x14ac:dyDescent="0.2">
      <c r="A74" s="474"/>
      <c r="B74" s="448"/>
      <c r="C74" s="449"/>
      <c r="D74" s="449"/>
      <c r="E74" s="449"/>
      <c r="F74" s="449"/>
      <c r="G74" s="449"/>
      <c r="H74" s="449"/>
      <c r="I74" s="449"/>
      <c r="J74" s="449"/>
      <c r="K74" s="449"/>
      <c r="L74" s="449"/>
      <c r="M74" s="449"/>
      <c r="N74" s="449"/>
      <c r="O74" s="449"/>
      <c r="P74" s="449"/>
      <c r="Q74" s="450"/>
      <c r="R74" s="456"/>
      <c r="S74" s="456"/>
      <c r="T74" s="451"/>
      <c r="U74" s="454"/>
      <c r="V74" s="455"/>
      <c r="W74" s="455"/>
      <c r="X74" s="455"/>
      <c r="Y74" s="455"/>
      <c r="Z74" s="455"/>
      <c r="AA74" s="455"/>
      <c r="AB74" s="455"/>
      <c r="AC74" s="52" t="s">
        <v>11</v>
      </c>
    </row>
    <row r="75" spans="1:29" ht="15" customHeight="1" x14ac:dyDescent="0.2">
      <c r="A75" s="474"/>
      <c r="B75" s="448"/>
      <c r="C75" s="449"/>
      <c r="D75" s="449"/>
      <c r="E75" s="449"/>
      <c r="F75" s="449"/>
      <c r="G75" s="449"/>
      <c r="H75" s="449"/>
      <c r="I75" s="449"/>
      <c r="J75" s="449"/>
      <c r="K75" s="449"/>
      <c r="L75" s="449"/>
      <c r="M75" s="449"/>
      <c r="N75" s="449"/>
      <c r="O75" s="449"/>
      <c r="P75" s="449"/>
      <c r="Q75" s="450"/>
      <c r="R75" s="456"/>
      <c r="S75" s="456"/>
      <c r="T75" s="451"/>
      <c r="U75" s="454"/>
      <c r="V75" s="455"/>
      <c r="W75" s="455"/>
      <c r="X75" s="455"/>
      <c r="Y75" s="455"/>
      <c r="Z75" s="455"/>
      <c r="AA75" s="455"/>
      <c r="AB75" s="455"/>
      <c r="AC75" s="52" t="s">
        <v>11</v>
      </c>
    </row>
    <row r="76" spans="1:29" ht="15" customHeight="1" thickBot="1" x14ac:dyDescent="0.25">
      <c r="A76" s="475"/>
      <c r="B76" s="443" t="s">
        <v>165</v>
      </c>
      <c r="C76" s="444"/>
      <c r="D76" s="444"/>
      <c r="E76" s="444"/>
      <c r="F76" s="444"/>
      <c r="G76" s="444"/>
      <c r="H76" s="444"/>
      <c r="I76" s="444"/>
      <c r="J76" s="444"/>
      <c r="K76" s="444"/>
      <c r="L76" s="444"/>
      <c r="M76" s="444"/>
      <c r="N76" s="444"/>
      <c r="O76" s="444"/>
      <c r="P76" s="444"/>
      <c r="Q76" s="444"/>
      <c r="R76" s="444"/>
      <c r="S76" s="444"/>
      <c r="T76" s="445"/>
      <c r="U76" s="446">
        <f>SUM(U56:AB75)</f>
        <v>0</v>
      </c>
      <c r="V76" s="447"/>
      <c r="W76" s="447"/>
      <c r="X76" s="447"/>
      <c r="Y76" s="447"/>
      <c r="Z76" s="447"/>
      <c r="AA76" s="447"/>
      <c r="AB76" s="447"/>
      <c r="AC76" s="53" t="s">
        <v>11</v>
      </c>
    </row>
    <row r="77" spans="1:29" ht="15" customHeight="1" x14ac:dyDescent="0.2">
      <c r="A77" s="473">
        <v>4</v>
      </c>
      <c r="B77" s="460" t="s">
        <v>162</v>
      </c>
      <c r="C77" s="460"/>
      <c r="D77" s="460"/>
      <c r="E77" s="460"/>
      <c r="F77" s="460"/>
      <c r="G77" s="460"/>
      <c r="H77" s="460"/>
      <c r="I77" s="461">
        <f>加入依頼書_明細!I166</f>
        <v>0</v>
      </c>
      <c r="J77" s="462"/>
      <c r="K77" s="462"/>
      <c r="L77" s="462"/>
      <c r="M77" s="462"/>
      <c r="N77" s="462"/>
      <c r="O77" s="462"/>
      <c r="P77" s="462"/>
      <c r="Q77" s="463"/>
      <c r="R77" s="464" t="s">
        <v>171</v>
      </c>
      <c r="S77" s="465"/>
      <c r="T77" s="465"/>
      <c r="U77" s="465"/>
      <c r="V77" s="465"/>
      <c r="W77" s="465"/>
      <c r="X77" s="465"/>
      <c r="Y77" s="465"/>
      <c r="Z77" s="465"/>
      <c r="AA77" s="465"/>
      <c r="AB77" s="465"/>
      <c r="AC77" s="466"/>
    </row>
    <row r="78" spans="1:29" ht="15" customHeight="1" x14ac:dyDescent="0.2">
      <c r="A78" s="474"/>
      <c r="B78" s="467" t="s">
        <v>163</v>
      </c>
      <c r="C78" s="468"/>
      <c r="D78" s="468"/>
      <c r="E78" s="468"/>
      <c r="F78" s="468"/>
      <c r="G78" s="468"/>
      <c r="H78" s="468"/>
      <c r="I78" s="468"/>
      <c r="J78" s="468"/>
      <c r="K78" s="468"/>
      <c r="L78" s="468"/>
      <c r="M78" s="468"/>
      <c r="N78" s="468"/>
      <c r="O78" s="468"/>
      <c r="P78" s="468"/>
      <c r="Q78" s="469"/>
      <c r="R78" s="470" t="s">
        <v>164</v>
      </c>
      <c r="S78" s="470"/>
      <c r="T78" s="470"/>
      <c r="U78" s="471" t="s">
        <v>42</v>
      </c>
      <c r="V78" s="471"/>
      <c r="W78" s="471"/>
      <c r="X78" s="471"/>
      <c r="Y78" s="471"/>
      <c r="Z78" s="471"/>
      <c r="AA78" s="471"/>
      <c r="AB78" s="471"/>
      <c r="AC78" s="472"/>
    </row>
    <row r="79" spans="1:29" ht="15" customHeight="1" x14ac:dyDescent="0.2">
      <c r="A79" s="474"/>
      <c r="B79" s="448"/>
      <c r="C79" s="449"/>
      <c r="D79" s="449"/>
      <c r="E79" s="449"/>
      <c r="F79" s="449"/>
      <c r="G79" s="449"/>
      <c r="H79" s="449"/>
      <c r="I79" s="449"/>
      <c r="J79" s="449"/>
      <c r="K79" s="449"/>
      <c r="L79" s="449"/>
      <c r="M79" s="449"/>
      <c r="N79" s="449"/>
      <c r="O79" s="449"/>
      <c r="P79" s="449"/>
      <c r="Q79" s="450"/>
      <c r="R79" s="456"/>
      <c r="S79" s="456"/>
      <c r="T79" s="451"/>
      <c r="U79" s="454"/>
      <c r="V79" s="455"/>
      <c r="W79" s="455"/>
      <c r="X79" s="455"/>
      <c r="Y79" s="455"/>
      <c r="Z79" s="455"/>
      <c r="AA79" s="455"/>
      <c r="AB79" s="455"/>
      <c r="AC79" s="52" t="s">
        <v>11</v>
      </c>
    </row>
    <row r="80" spans="1:29" ht="15" customHeight="1" x14ac:dyDescent="0.2">
      <c r="A80" s="474"/>
      <c r="B80" s="448"/>
      <c r="C80" s="449"/>
      <c r="D80" s="449"/>
      <c r="E80" s="449"/>
      <c r="F80" s="449"/>
      <c r="G80" s="449"/>
      <c r="H80" s="449"/>
      <c r="I80" s="449"/>
      <c r="J80" s="449"/>
      <c r="K80" s="449"/>
      <c r="L80" s="449"/>
      <c r="M80" s="449"/>
      <c r="N80" s="449"/>
      <c r="O80" s="449"/>
      <c r="P80" s="449"/>
      <c r="Q80" s="450"/>
      <c r="R80" s="456"/>
      <c r="S80" s="456"/>
      <c r="T80" s="451"/>
      <c r="U80" s="454"/>
      <c r="V80" s="455"/>
      <c r="W80" s="455"/>
      <c r="X80" s="455"/>
      <c r="Y80" s="455"/>
      <c r="Z80" s="455"/>
      <c r="AA80" s="455"/>
      <c r="AB80" s="455"/>
      <c r="AC80" s="52" t="s">
        <v>11</v>
      </c>
    </row>
    <row r="81" spans="1:29" ht="15" customHeight="1" x14ac:dyDescent="0.2">
      <c r="A81" s="474"/>
      <c r="B81" s="448"/>
      <c r="C81" s="449"/>
      <c r="D81" s="449"/>
      <c r="E81" s="449"/>
      <c r="F81" s="449"/>
      <c r="G81" s="449"/>
      <c r="H81" s="449"/>
      <c r="I81" s="449"/>
      <c r="J81" s="449"/>
      <c r="K81" s="449"/>
      <c r="L81" s="449"/>
      <c r="M81" s="449"/>
      <c r="N81" s="449"/>
      <c r="O81" s="449"/>
      <c r="P81" s="449"/>
      <c r="Q81" s="450"/>
      <c r="R81" s="456"/>
      <c r="S81" s="456"/>
      <c r="T81" s="451"/>
      <c r="U81" s="454"/>
      <c r="V81" s="455"/>
      <c r="W81" s="455"/>
      <c r="X81" s="455"/>
      <c r="Y81" s="455"/>
      <c r="Z81" s="455"/>
      <c r="AA81" s="455"/>
      <c r="AB81" s="455"/>
      <c r="AC81" s="52" t="s">
        <v>11</v>
      </c>
    </row>
    <row r="82" spans="1:29" ht="15" customHeight="1" x14ac:dyDescent="0.2">
      <c r="A82" s="474"/>
      <c r="B82" s="448"/>
      <c r="C82" s="449"/>
      <c r="D82" s="449"/>
      <c r="E82" s="449"/>
      <c r="F82" s="449"/>
      <c r="G82" s="449"/>
      <c r="H82" s="449"/>
      <c r="I82" s="449"/>
      <c r="J82" s="449"/>
      <c r="K82" s="449"/>
      <c r="L82" s="449"/>
      <c r="M82" s="449"/>
      <c r="N82" s="449"/>
      <c r="O82" s="449"/>
      <c r="P82" s="449"/>
      <c r="Q82" s="450"/>
      <c r="R82" s="456"/>
      <c r="S82" s="456"/>
      <c r="T82" s="451"/>
      <c r="U82" s="454"/>
      <c r="V82" s="455"/>
      <c r="W82" s="455"/>
      <c r="X82" s="455"/>
      <c r="Y82" s="455"/>
      <c r="Z82" s="455"/>
      <c r="AA82" s="455"/>
      <c r="AB82" s="455"/>
      <c r="AC82" s="52" t="s">
        <v>11</v>
      </c>
    </row>
    <row r="83" spans="1:29" ht="15" customHeight="1" x14ac:dyDescent="0.2">
      <c r="A83" s="474"/>
      <c r="B83" s="448"/>
      <c r="C83" s="449"/>
      <c r="D83" s="449"/>
      <c r="E83" s="449"/>
      <c r="F83" s="449"/>
      <c r="G83" s="449"/>
      <c r="H83" s="449"/>
      <c r="I83" s="449"/>
      <c r="J83" s="449"/>
      <c r="K83" s="449"/>
      <c r="L83" s="449"/>
      <c r="M83" s="449"/>
      <c r="N83" s="449"/>
      <c r="O83" s="449"/>
      <c r="P83" s="449"/>
      <c r="Q83" s="450"/>
      <c r="R83" s="456"/>
      <c r="S83" s="456"/>
      <c r="T83" s="451"/>
      <c r="U83" s="454"/>
      <c r="V83" s="455"/>
      <c r="W83" s="455"/>
      <c r="X83" s="455"/>
      <c r="Y83" s="455"/>
      <c r="Z83" s="455"/>
      <c r="AA83" s="455"/>
      <c r="AB83" s="455"/>
      <c r="AC83" s="52" t="s">
        <v>11</v>
      </c>
    </row>
    <row r="84" spans="1:29" ht="15" customHeight="1" x14ac:dyDescent="0.2">
      <c r="A84" s="474"/>
      <c r="B84" s="448"/>
      <c r="C84" s="449"/>
      <c r="D84" s="449"/>
      <c r="E84" s="449"/>
      <c r="F84" s="449"/>
      <c r="G84" s="449"/>
      <c r="H84" s="449"/>
      <c r="I84" s="449"/>
      <c r="J84" s="449"/>
      <c r="K84" s="449"/>
      <c r="L84" s="449"/>
      <c r="M84" s="449"/>
      <c r="N84" s="449"/>
      <c r="O84" s="449"/>
      <c r="P84" s="449"/>
      <c r="Q84" s="450"/>
      <c r="R84" s="456"/>
      <c r="S84" s="456"/>
      <c r="T84" s="451"/>
      <c r="U84" s="454"/>
      <c r="V84" s="455"/>
      <c r="W84" s="455"/>
      <c r="X84" s="455"/>
      <c r="Y84" s="455"/>
      <c r="Z84" s="455"/>
      <c r="AA84" s="455"/>
      <c r="AB84" s="455"/>
      <c r="AC84" s="52" t="s">
        <v>11</v>
      </c>
    </row>
    <row r="85" spans="1:29" ht="15" customHeight="1" x14ac:dyDescent="0.2">
      <c r="A85" s="474"/>
      <c r="B85" s="448"/>
      <c r="C85" s="449"/>
      <c r="D85" s="449"/>
      <c r="E85" s="449"/>
      <c r="F85" s="449"/>
      <c r="G85" s="449"/>
      <c r="H85" s="449"/>
      <c r="I85" s="449"/>
      <c r="J85" s="449"/>
      <c r="K85" s="449"/>
      <c r="L85" s="449"/>
      <c r="M85" s="449"/>
      <c r="N85" s="449"/>
      <c r="O85" s="449"/>
      <c r="P85" s="449"/>
      <c r="Q85" s="450"/>
      <c r="R85" s="456"/>
      <c r="S85" s="456"/>
      <c r="T85" s="451"/>
      <c r="U85" s="454"/>
      <c r="V85" s="455"/>
      <c r="W85" s="455"/>
      <c r="X85" s="455"/>
      <c r="Y85" s="455"/>
      <c r="Z85" s="455"/>
      <c r="AA85" s="455"/>
      <c r="AB85" s="455"/>
      <c r="AC85" s="52" t="s">
        <v>11</v>
      </c>
    </row>
    <row r="86" spans="1:29" ht="15" customHeight="1" x14ac:dyDescent="0.2">
      <c r="A86" s="474"/>
      <c r="B86" s="448"/>
      <c r="C86" s="449"/>
      <c r="D86" s="449"/>
      <c r="E86" s="449"/>
      <c r="F86" s="449"/>
      <c r="G86" s="449"/>
      <c r="H86" s="449"/>
      <c r="I86" s="449"/>
      <c r="J86" s="449"/>
      <c r="K86" s="449"/>
      <c r="L86" s="449"/>
      <c r="M86" s="449"/>
      <c r="N86" s="449"/>
      <c r="O86" s="449"/>
      <c r="P86" s="449"/>
      <c r="Q86" s="450"/>
      <c r="R86" s="456"/>
      <c r="S86" s="456"/>
      <c r="T86" s="451"/>
      <c r="U86" s="454"/>
      <c r="V86" s="455"/>
      <c r="W86" s="455"/>
      <c r="X86" s="455"/>
      <c r="Y86" s="455"/>
      <c r="Z86" s="455"/>
      <c r="AA86" s="455"/>
      <c r="AB86" s="455"/>
      <c r="AC86" s="52" t="s">
        <v>11</v>
      </c>
    </row>
    <row r="87" spans="1:29" ht="15" customHeight="1" x14ac:dyDescent="0.2">
      <c r="A87" s="474"/>
      <c r="B87" s="448"/>
      <c r="C87" s="449"/>
      <c r="D87" s="449"/>
      <c r="E87" s="449"/>
      <c r="F87" s="449"/>
      <c r="G87" s="449"/>
      <c r="H87" s="449"/>
      <c r="I87" s="449"/>
      <c r="J87" s="449"/>
      <c r="K87" s="449"/>
      <c r="L87" s="449"/>
      <c r="M87" s="449"/>
      <c r="N87" s="449"/>
      <c r="O87" s="449"/>
      <c r="P87" s="449"/>
      <c r="Q87" s="450"/>
      <c r="R87" s="456"/>
      <c r="S87" s="456"/>
      <c r="T87" s="451"/>
      <c r="U87" s="454"/>
      <c r="V87" s="455"/>
      <c r="W87" s="455"/>
      <c r="X87" s="455"/>
      <c r="Y87" s="455"/>
      <c r="Z87" s="455"/>
      <c r="AA87" s="455"/>
      <c r="AB87" s="455"/>
      <c r="AC87" s="52" t="s">
        <v>11</v>
      </c>
    </row>
    <row r="88" spans="1:29" ht="15" customHeight="1" x14ac:dyDescent="0.2">
      <c r="A88" s="474"/>
      <c r="B88" s="448"/>
      <c r="C88" s="449"/>
      <c r="D88" s="449"/>
      <c r="E88" s="449"/>
      <c r="F88" s="449"/>
      <c r="G88" s="449"/>
      <c r="H88" s="449"/>
      <c r="I88" s="449"/>
      <c r="J88" s="449"/>
      <c r="K88" s="449"/>
      <c r="L88" s="449"/>
      <c r="M88" s="449"/>
      <c r="N88" s="449"/>
      <c r="O88" s="449"/>
      <c r="P88" s="449"/>
      <c r="Q88" s="450"/>
      <c r="R88" s="456"/>
      <c r="S88" s="456"/>
      <c r="T88" s="451"/>
      <c r="U88" s="454"/>
      <c r="V88" s="455"/>
      <c r="W88" s="455"/>
      <c r="X88" s="455"/>
      <c r="Y88" s="455"/>
      <c r="Z88" s="455"/>
      <c r="AA88" s="455"/>
      <c r="AB88" s="455"/>
      <c r="AC88" s="52" t="s">
        <v>11</v>
      </c>
    </row>
    <row r="89" spans="1:29" ht="15" customHeight="1" x14ac:dyDescent="0.2">
      <c r="A89" s="474"/>
      <c r="B89" s="448"/>
      <c r="C89" s="449"/>
      <c r="D89" s="449"/>
      <c r="E89" s="449"/>
      <c r="F89" s="449"/>
      <c r="G89" s="449"/>
      <c r="H89" s="449"/>
      <c r="I89" s="449"/>
      <c r="J89" s="449"/>
      <c r="K89" s="449"/>
      <c r="L89" s="449"/>
      <c r="M89" s="449"/>
      <c r="N89" s="449"/>
      <c r="O89" s="449"/>
      <c r="P89" s="449"/>
      <c r="Q89" s="450"/>
      <c r="R89" s="456"/>
      <c r="S89" s="456"/>
      <c r="T89" s="451"/>
      <c r="U89" s="454"/>
      <c r="V89" s="455"/>
      <c r="W89" s="455"/>
      <c r="X89" s="455"/>
      <c r="Y89" s="455"/>
      <c r="Z89" s="455"/>
      <c r="AA89" s="455"/>
      <c r="AB89" s="455"/>
      <c r="AC89" s="52" t="s">
        <v>11</v>
      </c>
    </row>
    <row r="90" spans="1:29" ht="15" customHeight="1" x14ac:dyDescent="0.2">
      <c r="A90" s="474"/>
      <c r="B90" s="448"/>
      <c r="C90" s="449"/>
      <c r="D90" s="449"/>
      <c r="E90" s="449"/>
      <c r="F90" s="449"/>
      <c r="G90" s="449"/>
      <c r="H90" s="449"/>
      <c r="I90" s="449"/>
      <c r="J90" s="449"/>
      <c r="K90" s="449"/>
      <c r="L90" s="449"/>
      <c r="M90" s="449"/>
      <c r="N90" s="449"/>
      <c r="O90" s="449"/>
      <c r="P90" s="449"/>
      <c r="Q90" s="450"/>
      <c r="R90" s="456"/>
      <c r="S90" s="456"/>
      <c r="T90" s="451"/>
      <c r="U90" s="454"/>
      <c r="V90" s="455"/>
      <c r="W90" s="455"/>
      <c r="X90" s="455"/>
      <c r="Y90" s="455"/>
      <c r="Z90" s="455"/>
      <c r="AA90" s="455"/>
      <c r="AB90" s="455"/>
      <c r="AC90" s="52" t="s">
        <v>11</v>
      </c>
    </row>
    <row r="91" spans="1:29" ht="15" customHeight="1" x14ac:dyDescent="0.2">
      <c r="A91" s="474"/>
      <c r="B91" s="448"/>
      <c r="C91" s="449"/>
      <c r="D91" s="449"/>
      <c r="E91" s="449"/>
      <c r="F91" s="449"/>
      <c r="G91" s="449"/>
      <c r="H91" s="449"/>
      <c r="I91" s="449"/>
      <c r="J91" s="449"/>
      <c r="K91" s="449"/>
      <c r="L91" s="449"/>
      <c r="M91" s="449"/>
      <c r="N91" s="449"/>
      <c r="O91" s="449"/>
      <c r="P91" s="449"/>
      <c r="Q91" s="450"/>
      <c r="R91" s="456"/>
      <c r="S91" s="456"/>
      <c r="T91" s="451"/>
      <c r="U91" s="454"/>
      <c r="V91" s="455"/>
      <c r="W91" s="455"/>
      <c r="X91" s="455"/>
      <c r="Y91" s="455"/>
      <c r="Z91" s="455"/>
      <c r="AA91" s="455"/>
      <c r="AB91" s="455"/>
      <c r="AC91" s="52" t="s">
        <v>11</v>
      </c>
    </row>
    <row r="92" spans="1:29" ht="15" customHeight="1" x14ac:dyDescent="0.2">
      <c r="A92" s="474"/>
      <c r="B92" s="448"/>
      <c r="C92" s="449"/>
      <c r="D92" s="449"/>
      <c r="E92" s="449"/>
      <c r="F92" s="449"/>
      <c r="G92" s="449"/>
      <c r="H92" s="449"/>
      <c r="I92" s="449"/>
      <c r="J92" s="449"/>
      <c r="K92" s="449"/>
      <c r="L92" s="449"/>
      <c r="M92" s="449"/>
      <c r="N92" s="449"/>
      <c r="O92" s="449"/>
      <c r="P92" s="449"/>
      <c r="Q92" s="450"/>
      <c r="R92" s="456"/>
      <c r="S92" s="456"/>
      <c r="T92" s="451"/>
      <c r="U92" s="454"/>
      <c r="V92" s="455"/>
      <c r="W92" s="455"/>
      <c r="X92" s="455"/>
      <c r="Y92" s="455"/>
      <c r="Z92" s="455"/>
      <c r="AA92" s="455"/>
      <c r="AB92" s="455"/>
      <c r="AC92" s="52" t="s">
        <v>11</v>
      </c>
    </row>
    <row r="93" spans="1:29" ht="15" customHeight="1" x14ac:dyDescent="0.2">
      <c r="A93" s="474"/>
      <c r="B93" s="448"/>
      <c r="C93" s="449"/>
      <c r="D93" s="449"/>
      <c r="E93" s="449"/>
      <c r="F93" s="449"/>
      <c r="G93" s="449"/>
      <c r="H93" s="449"/>
      <c r="I93" s="449"/>
      <c r="J93" s="449"/>
      <c r="K93" s="449"/>
      <c r="L93" s="449"/>
      <c r="M93" s="449"/>
      <c r="N93" s="449"/>
      <c r="O93" s="449"/>
      <c r="P93" s="449"/>
      <c r="Q93" s="450"/>
      <c r="R93" s="456"/>
      <c r="S93" s="456"/>
      <c r="T93" s="451"/>
      <c r="U93" s="454"/>
      <c r="V93" s="455"/>
      <c r="W93" s="455"/>
      <c r="X93" s="455"/>
      <c r="Y93" s="455"/>
      <c r="Z93" s="455"/>
      <c r="AA93" s="455"/>
      <c r="AB93" s="455"/>
      <c r="AC93" s="52" t="s">
        <v>11</v>
      </c>
    </row>
    <row r="94" spans="1:29" ht="15" customHeight="1" x14ac:dyDescent="0.2">
      <c r="A94" s="474"/>
      <c r="B94" s="448"/>
      <c r="C94" s="449"/>
      <c r="D94" s="449"/>
      <c r="E94" s="449"/>
      <c r="F94" s="449"/>
      <c r="G94" s="449"/>
      <c r="H94" s="449"/>
      <c r="I94" s="449"/>
      <c r="J94" s="449"/>
      <c r="K94" s="449"/>
      <c r="L94" s="449"/>
      <c r="M94" s="449"/>
      <c r="N94" s="449"/>
      <c r="O94" s="449"/>
      <c r="P94" s="449"/>
      <c r="Q94" s="450"/>
      <c r="R94" s="456"/>
      <c r="S94" s="456"/>
      <c r="T94" s="451"/>
      <c r="U94" s="454"/>
      <c r="V94" s="455"/>
      <c r="W94" s="455"/>
      <c r="X94" s="455"/>
      <c r="Y94" s="455"/>
      <c r="Z94" s="455"/>
      <c r="AA94" s="455"/>
      <c r="AB94" s="455"/>
      <c r="AC94" s="52" t="s">
        <v>11</v>
      </c>
    </row>
    <row r="95" spans="1:29" ht="15" customHeight="1" x14ac:dyDescent="0.2">
      <c r="A95" s="474"/>
      <c r="B95" s="448"/>
      <c r="C95" s="449"/>
      <c r="D95" s="449"/>
      <c r="E95" s="449"/>
      <c r="F95" s="449"/>
      <c r="G95" s="449"/>
      <c r="H95" s="449"/>
      <c r="I95" s="449"/>
      <c r="J95" s="449"/>
      <c r="K95" s="449"/>
      <c r="L95" s="449"/>
      <c r="M95" s="449"/>
      <c r="N95" s="449"/>
      <c r="O95" s="449"/>
      <c r="P95" s="449"/>
      <c r="Q95" s="450"/>
      <c r="R95" s="456"/>
      <c r="S95" s="456"/>
      <c r="T95" s="451"/>
      <c r="U95" s="454"/>
      <c r="V95" s="455"/>
      <c r="W95" s="455"/>
      <c r="X95" s="455"/>
      <c r="Y95" s="455"/>
      <c r="Z95" s="455"/>
      <c r="AA95" s="455"/>
      <c r="AB95" s="455"/>
      <c r="AC95" s="52" t="s">
        <v>11</v>
      </c>
    </row>
    <row r="96" spans="1:29" ht="15" customHeight="1" x14ac:dyDescent="0.2">
      <c r="A96" s="474"/>
      <c r="B96" s="448"/>
      <c r="C96" s="449"/>
      <c r="D96" s="449"/>
      <c r="E96" s="449"/>
      <c r="F96" s="449"/>
      <c r="G96" s="449"/>
      <c r="H96" s="449"/>
      <c r="I96" s="449"/>
      <c r="J96" s="449"/>
      <c r="K96" s="449"/>
      <c r="L96" s="449"/>
      <c r="M96" s="449"/>
      <c r="N96" s="449"/>
      <c r="O96" s="449"/>
      <c r="P96" s="449"/>
      <c r="Q96" s="450"/>
      <c r="R96" s="456"/>
      <c r="S96" s="456"/>
      <c r="T96" s="451"/>
      <c r="U96" s="454"/>
      <c r="V96" s="455"/>
      <c r="W96" s="455"/>
      <c r="X96" s="455"/>
      <c r="Y96" s="455"/>
      <c r="Z96" s="455"/>
      <c r="AA96" s="455"/>
      <c r="AB96" s="455"/>
      <c r="AC96" s="52" t="s">
        <v>11</v>
      </c>
    </row>
    <row r="97" spans="1:29" ht="15" customHeight="1" x14ac:dyDescent="0.2">
      <c r="A97" s="474"/>
      <c r="B97" s="448"/>
      <c r="C97" s="449"/>
      <c r="D97" s="449"/>
      <c r="E97" s="449"/>
      <c r="F97" s="449"/>
      <c r="G97" s="449"/>
      <c r="H97" s="449"/>
      <c r="I97" s="449"/>
      <c r="J97" s="449"/>
      <c r="K97" s="449"/>
      <c r="L97" s="449"/>
      <c r="M97" s="449"/>
      <c r="N97" s="449"/>
      <c r="O97" s="449"/>
      <c r="P97" s="449"/>
      <c r="Q97" s="450"/>
      <c r="R97" s="456"/>
      <c r="S97" s="456"/>
      <c r="T97" s="451"/>
      <c r="U97" s="454"/>
      <c r="V97" s="455"/>
      <c r="W97" s="455"/>
      <c r="X97" s="455"/>
      <c r="Y97" s="455"/>
      <c r="Z97" s="455"/>
      <c r="AA97" s="455"/>
      <c r="AB97" s="455"/>
      <c r="AC97" s="52" t="s">
        <v>11</v>
      </c>
    </row>
    <row r="98" spans="1:29" ht="15" customHeight="1" x14ac:dyDescent="0.2">
      <c r="A98" s="474"/>
      <c r="B98" s="448"/>
      <c r="C98" s="449"/>
      <c r="D98" s="449"/>
      <c r="E98" s="449"/>
      <c r="F98" s="449"/>
      <c r="G98" s="449"/>
      <c r="H98" s="449"/>
      <c r="I98" s="449"/>
      <c r="J98" s="449"/>
      <c r="K98" s="449"/>
      <c r="L98" s="449"/>
      <c r="M98" s="449"/>
      <c r="N98" s="449"/>
      <c r="O98" s="449"/>
      <c r="P98" s="449"/>
      <c r="Q98" s="450"/>
      <c r="R98" s="456"/>
      <c r="S98" s="456"/>
      <c r="T98" s="451"/>
      <c r="U98" s="454"/>
      <c r="V98" s="455"/>
      <c r="W98" s="455"/>
      <c r="X98" s="455"/>
      <c r="Y98" s="455"/>
      <c r="Z98" s="455"/>
      <c r="AA98" s="455"/>
      <c r="AB98" s="455"/>
      <c r="AC98" s="52" t="s">
        <v>11</v>
      </c>
    </row>
    <row r="99" spans="1:29" ht="15" customHeight="1" thickBot="1" x14ac:dyDescent="0.25">
      <c r="A99" s="475"/>
      <c r="B99" s="443" t="s">
        <v>165</v>
      </c>
      <c r="C99" s="444"/>
      <c r="D99" s="444"/>
      <c r="E99" s="444"/>
      <c r="F99" s="444"/>
      <c r="G99" s="444"/>
      <c r="H99" s="444"/>
      <c r="I99" s="444"/>
      <c r="J99" s="444"/>
      <c r="K99" s="444"/>
      <c r="L99" s="444"/>
      <c r="M99" s="444"/>
      <c r="N99" s="444"/>
      <c r="O99" s="444"/>
      <c r="P99" s="444"/>
      <c r="Q99" s="444"/>
      <c r="R99" s="444"/>
      <c r="S99" s="444"/>
      <c r="T99" s="445"/>
      <c r="U99" s="446">
        <f>SUM(U79:AB98)</f>
        <v>0</v>
      </c>
      <c r="V99" s="447"/>
      <c r="W99" s="447"/>
      <c r="X99" s="447"/>
      <c r="Y99" s="447"/>
      <c r="Z99" s="447"/>
      <c r="AA99" s="447"/>
      <c r="AB99" s="447"/>
      <c r="AC99" s="53" t="s">
        <v>11</v>
      </c>
    </row>
    <row r="100" spans="1:29" ht="15" customHeight="1" x14ac:dyDescent="0.2">
      <c r="A100" s="473">
        <v>5</v>
      </c>
      <c r="B100" s="460" t="s">
        <v>162</v>
      </c>
      <c r="C100" s="460"/>
      <c r="D100" s="460"/>
      <c r="E100" s="460"/>
      <c r="F100" s="460"/>
      <c r="G100" s="460"/>
      <c r="H100" s="460"/>
      <c r="I100" s="461">
        <f>加入依頼書_明細!I173</f>
        <v>0</v>
      </c>
      <c r="J100" s="462"/>
      <c r="K100" s="462"/>
      <c r="L100" s="462"/>
      <c r="M100" s="462"/>
      <c r="N100" s="462"/>
      <c r="O100" s="462"/>
      <c r="P100" s="462"/>
      <c r="Q100" s="463"/>
      <c r="R100" s="464" t="s">
        <v>172</v>
      </c>
      <c r="S100" s="465"/>
      <c r="T100" s="465"/>
      <c r="U100" s="465"/>
      <c r="V100" s="465"/>
      <c r="W100" s="465"/>
      <c r="X100" s="465"/>
      <c r="Y100" s="465"/>
      <c r="Z100" s="465"/>
      <c r="AA100" s="465"/>
      <c r="AB100" s="465"/>
      <c r="AC100" s="466"/>
    </row>
    <row r="101" spans="1:29" ht="15" customHeight="1" x14ac:dyDescent="0.2">
      <c r="A101" s="474"/>
      <c r="B101" s="467" t="s">
        <v>163</v>
      </c>
      <c r="C101" s="468"/>
      <c r="D101" s="468"/>
      <c r="E101" s="468"/>
      <c r="F101" s="468"/>
      <c r="G101" s="468"/>
      <c r="H101" s="468"/>
      <c r="I101" s="468"/>
      <c r="J101" s="468"/>
      <c r="K101" s="468"/>
      <c r="L101" s="468"/>
      <c r="M101" s="468"/>
      <c r="N101" s="468"/>
      <c r="O101" s="468"/>
      <c r="P101" s="468"/>
      <c r="Q101" s="469"/>
      <c r="R101" s="470" t="s">
        <v>164</v>
      </c>
      <c r="S101" s="470"/>
      <c r="T101" s="470"/>
      <c r="U101" s="471" t="s">
        <v>42</v>
      </c>
      <c r="V101" s="471"/>
      <c r="W101" s="471"/>
      <c r="X101" s="471"/>
      <c r="Y101" s="471"/>
      <c r="Z101" s="471"/>
      <c r="AA101" s="471"/>
      <c r="AB101" s="471"/>
      <c r="AC101" s="472"/>
    </row>
    <row r="102" spans="1:29" ht="15" customHeight="1" x14ac:dyDescent="0.2">
      <c r="A102" s="474"/>
      <c r="B102" s="448"/>
      <c r="C102" s="449"/>
      <c r="D102" s="449"/>
      <c r="E102" s="449"/>
      <c r="F102" s="449"/>
      <c r="G102" s="449"/>
      <c r="H102" s="449"/>
      <c r="I102" s="449"/>
      <c r="J102" s="449"/>
      <c r="K102" s="449"/>
      <c r="L102" s="449"/>
      <c r="M102" s="449"/>
      <c r="N102" s="449"/>
      <c r="O102" s="449"/>
      <c r="P102" s="449"/>
      <c r="Q102" s="450"/>
      <c r="R102" s="456"/>
      <c r="S102" s="456"/>
      <c r="T102" s="451"/>
      <c r="U102" s="454"/>
      <c r="V102" s="455"/>
      <c r="W102" s="455"/>
      <c r="X102" s="455"/>
      <c r="Y102" s="455"/>
      <c r="Z102" s="455"/>
      <c r="AA102" s="455"/>
      <c r="AB102" s="455"/>
      <c r="AC102" s="52" t="s">
        <v>11</v>
      </c>
    </row>
    <row r="103" spans="1:29" ht="15" customHeight="1" x14ac:dyDescent="0.2">
      <c r="A103" s="474"/>
      <c r="B103" s="448"/>
      <c r="C103" s="449"/>
      <c r="D103" s="449"/>
      <c r="E103" s="449"/>
      <c r="F103" s="449"/>
      <c r="G103" s="449"/>
      <c r="H103" s="449"/>
      <c r="I103" s="449"/>
      <c r="J103" s="449"/>
      <c r="K103" s="449"/>
      <c r="L103" s="449"/>
      <c r="M103" s="449"/>
      <c r="N103" s="449"/>
      <c r="O103" s="449"/>
      <c r="P103" s="449"/>
      <c r="Q103" s="450"/>
      <c r="R103" s="456"/>
      <c r="S103" s="456"/>
      <c r="T103" s="451"/>
      <c r="U103" s="454"/>
      <c r="V103" s="455"/>
      <c r="W103" s="455"/>
      <c r="X103" s="455"/>
      <c r="Y103" s="455"/>
      <c r="Z103" s="455"/>
      <c r="AA103" s="455"/>
      <c r="AB103" s="455"/>
      <c r="AC103" s="52" t="s">
        <v>11</v>
      </c>
    </row>
    <row r="104" spans="1:29" ht="15" customHeight="1" x14ac:dyDescent="0.2">
      <c r="A104" s="474"/>
      <c r="B104" s="448"/>
      <c r="C104" s="449"/>
      <c r="D104" s="449"/>
      <c r="E104" s="449"/>
      <c r="F104" s="449"/>
      <c r="G104" s="449"/>
      <c r="H104" s="449"/>
      <c r="I104" s="449"/>
      <c r="J104" s="449"/>
      <c r="K104" s="449"/>
      <c r="L104" s="449"/>
      <c r="M104" s="449"/>
      <c r="N104" s="449"/>
      <c r="O104" s="449"/>
      <c r="P104" s="449"/>
      <c r="Q104" s="450"/>
      <c r="R104" s="456"/>
      <c r="S104" s="456"/>
      <c r="T104" s="451"/>
      <c r="U104" s="454"/>
      <c r="V104" s="455"/>
      <c r="W104" s="455"/>
      <c r="X104" s="455"/>
      <c r="Y104" s="455"/>
      <c r="Z104" s="455"/>
      <c r="AA104" s="455"/>
      <c r="AB104" s="455"/>
      <c r="AC104" s="52" t="s">
        <v>11</v>
      </c>
    </row>
    <row r="105" spans="1:29" ht="15" customHeight="1" x14ac:dyDescent="0.2">
      <c r="A105" s="474"/>
      <c r="B105" s="448"/>
      <c r="C105" s="449"/>
      <c r="D105" s="449"/>
      <c r="E105" s="449"/>
      <c r="F105" s="449"/>
      <c r="G105" s="449"/>
      <c r="H105" s="449"/>
      <c r="I105" s="449"/>
      <c r="J105" s="449"/>
      <c r="K105" s="449"/>
      <c r="L105" s="449"/>
      <c r="M105" s="449"/>
      <c r="N105" s="449"/>
      <c r="O105" s="449"/>
      <c r="P105" s="449"/>
      <c r="Q105" s="450"/>
      <c r="R105" s="451"/>
      <c r="S105" s="452"/>
      <c r="T105" s="453"/>
      <c r="U105" s="454"/>
      <c r="V105" s="455"/>
      <c r="W105" s="455"/>
      <c r="X105" s="455"/>
      <c r="Y105" s="455"/>
      <c r="Z105" s="455"/>
      <c r="AA105" s="455"/>
      <c r="AB105" s="455"/>
      <c r="AC105" s="52" t="s">
        <v>11</v>
      </c>
    </row>
    <row r="106" spans="1:29" ht="15" customHeight="1" x14ac:dyDescent="0.2">
      <c r="A106" s="474"/>
      <c r="B106" s="448"/>
      <c r="C106" s="449"/>
      <c r="D106" s="449"/>
      <c r="E106" s="449"/>
      <c r="F106" s="449"/>
      <c r="G106" s="449"/>
      <c r="H106" s="449"/>
      <c r="I106" s="449"/>
      <c r="J106" s="449"/>
      <c r="K106" s="449"/>
      <c r="L106" s="449"/>
      <c r="M106" s="449"/>
      <c r="N106" s="449"/>
      <c r="O106" s="449"/>
      <c r="P106" s="449"/>
      <c r="Q106" s="450"/>
      <c r="R106" s="451"/>
      <c r="S106" s="452"/>
      <c r="T106" s="453"/>
      <c r="U106" s="454"/>
      <c r="V106" s="455"/>
      <c r="W106" s="455"/>
      <c r="X106" s="455"/>
      <c r="Y106" s="455"/>
      <c r="Z106" s="455"/>
      <c r="AA106" s="455"/>
      <c r="AB106" s="455"/>
      <c r="AC106" s="52" t="s">
        <v>11</v>
      </c>
    </row>
    <row r="107" spans="1:29" ht="15" customHeight="1" x14ac:dyDescent="0.2">
      <c r="A107" s="474"/>
      <c r="B107" s="448"/>
      <c r="C107" s="449"/>
      <c r="D107" s="449"/>
      <c r="E107" s="449"/>
      <c r="F107" s="449"/>
      <c r="G107" s="449"/>
      <c r="H107" s="449"/>
      <c r="I107" s="449"/>
      <c r="J107" s="449"/>
      <c r="K107" s="449"/>
      <c r="L107" s="449"/>
      <c r="M107" s="449"/>
      <c r="N107" s="449"/>
      <c r="O107" s="449"/>
      <c r="P107" s="449"/>
      <c r="Q107" s="450"/>
      <c r="R107" s="451"/>
      <c r="S107" s="452"/>
      <c r="T107" s="453"/>
      <c r="U107" s="454"/>
      <c r="V107" s="455"/>
      <c r="W107" s="455"/>
      <c r="X107" s="455"/>
      <c r="Y107" s="455"/>
      <c r="Z107" s="455"/>
      <c r="AA107" s="455"/>
      <c r="AB107" s="455"/>
      <c r="AC107" s="52" t="s">
        <v>11</v>
      </c>
    </row>
    <row r="108" spans="1:29" ht="15" customHeight="1" x14ac:dyDescent="0.2">
      <c r="A108" s="474"/>
      <c r="B108" s="448"/>
      <c r="C108" s="449"/>
      <c r="D108" s="449"/>
      <c r="E108" s="449"/>
      <c r="F108" s="449"/>
      <c r="G108" s="449"/>
      <c r="H108" s="449"/>
      <c r="I108" s="449"/>
      <c r="J108" s="449"/>
      <c r="K108" s="449"/>
      <c r="L108" s="449"/>
      <c r="M108" s="449"/>
      <c r="N108" s="449"/>
      <c r="O108" s="449"/>
      <c r="P108" s="449"/>
      <c r="Q108" s="450"/>
      <c r="R108" s="451"/>
      <c r="S108" s="452"/>
      <c r="T108" s="453"/>
      <c r="U108" s="454"/>
      <c r="V108" s="455"/>
      <c r="W108" s="455"/>
      <c r="X108" s="455"/>
      <c r="Y108" s="455"/>
      <c r="Z108" s="455"/>
      <c r="AA108" s="455"/>
      <c r="AB108" s="455"/>
      <c r="AC108" s="52" t="s">
        <v>11</v>
      </c>
    </row>
    <row r="109" spans="1:29" ht="15" customHeight="1" x14ac:dyDescent="0.2">
      <c r="A109" s="474"/>
      <c r="B109" s="448"/>
      <c r="C109" s="449"/>
      <c r="D109" s="449"/>
      <c r="E109" s="449"/>
      <c r="F109" s="449"/>
      <c r="G109" s="449"/>
      <c r="H109" s="449"/>
      <c r="I109" s="449"/>
      <c r="J109" s="449"/>
      <c r="K109" s="449"/>
      <c r="L109" s="449"/>
      <c r="M109" s="449"/>
      <c r="N109" s="449"/>
      <c r="O109" s="449"/>
      <c r="P109" s="449"/>
      <c r="Q109" s="450"/>
      <c r="R109" s="451"/>
      <c r="S109" s="452"/>
      <c r="T109" s="453"/>
      <c r="U109" s="454"/>
      <c r="V109" s="455"/>
      <c r="W109" s="455"/>
      <c r="X109" s="455"/>
      <c r="Y109" s="455"/>
      <c r="Z109" s="455"/>
      <c r="AA109" s="455"/>
      <c r="AB109" s="455"/>
      <c r="AC109" s="52" t="s">
        <v>11</v>
      </c>
    </row>
    <row r="110" spans="1:29" ht="15" customHeight="1" x14ac:dyDescent="0.2">
      <c r="A110" s="474"/>
      <c r="B110" s="448"/>
      <c r="C110" s="449"/>
      <c r="D110" s="449"/>
      <c r="E110" s="449"/>
      <c r="F110" s="449"/>
      <c r="G110" s="449"/>
      <c r="H110" s="449"/>
      <c r="I110" s="449"/>
      <c r="J110" s="449"/>
      <c r="K110" s="449"/>
      <c r="L110" s="449"/>
      <c r="M110" s="449"/>
      <c r="N110" s="449"/>
      <c r="O110" s="449"/>
      <c r="P110" s="449"/>
      <c r="Q110" s="450"/>
      <c r="R110" s="451"/>
      <c r="S110" s="452"/>
      <c r="T110" s="453"/>
      <c r="U110" s="454"/>
      <c r="V110" s="455"/>
      <c r="W110" s="455"/>
      <c r="X110" s="455"/>
      <c r="Y110" s="455"/>
      <c r="Z110" s="455"/>
      <c r="AA110" s="455"/>
      <c r="AB110" s="455"/>
      <c r="AC110" s="52" t="s">
        <v>11</v>
      </c>
    </row>
    <row r="111" spans="1:29" ht="15" customHeight="1" x14ac:dyDescent="0.2">
      <c r="A111" s="474"/>
      <c r="B111" s="448"/>
      <c r="C111" s="449"/>
      <c r="D111" s="449"/>
      <c r="E111" s="449"/>
      <c r="F111" s="449"/>
      <c r="G111" s="449"/>
      <c r="H111" s="449"/>
      <c r="I111" s="449"/>
      <c r="J111" s="449"/>
      <c r="K111" s="449"/>
      <c r="L111" s="449"/>
      <c r="M111" s="449"/>
      <c r="N111" s="449"/>
      <c r="O111" s="449"/>
      <c r="P111" s="449"/>
      <c r="Q111" s="450"/>
      <c r="R111" s="451"/>
      <c r="S111" s="452"/>
      <c r="T111" s="453"/>
      <c r="U111" s="454"/>
      <c r="V111" s="455"/>
      <c r="W111" s="455"/>
      <c r="X111" s="455"/>
      <c r="Y111" s="455"/>
      <c r="Z111" s="455"/>
      <c r="AA111" s="455"/>
      <c r="AB111" s="455"/>
      <c r="AC111" s="52" t="s">
        <v>11</v>
      </c>
    </row>
    <row r="112" spans="1:29" ht="15" customHeight="1" x14ac:dyDescent="0.2">
      <c r="A112" s="474"/>
      <c r="B112" s="448"/>
      <c r="C112" s="449"/>
      <c r="D112" s="449"/>
      <c r="E112" s="449"/>
      <c r="F112" s="449"/>
      <c r="G112" s="449"/>
      <c r="H112" s="449"/>
      <c r="I112" s="449"/>
      <c r="J112" s="449"/>
      <c r="K112" s="449"/>
      <c r="L112" s="449"/>
      <c r="M112" s="449"/>
      <c r="N112" s="449"/>
      <c r="O112" s="449"/>
      <c r="P112" s="449"/>
      <c r="Q112" s="450"/>
      <c r="R112" s="451"/>
      <c r="S112" s="452"/>
      <c r="T112" s="453"/>
      <c r="U112" s="454"/>
      <c r="V112" s="455"/>
      <c r="W112" s="455"/>
      <c r="X112" s="455"/>
      <c r="Y112" s="455"/>
      <c r="Z112" s="455"/>
      <c r="AA112" s="455"/>
      <c r="AB112" s="455"/>
      <c r="AC112" s="52" t="s">
        <v>11</v>
      </c>
    </row>
    <row r="113" spans="1:29" ht="15" customHeight="1" x14ac:dyDescent="0.2">
      <c r="A113" s="474"/>
      <c r="B113" s="448"/>
      <c r="C113" s="449"/>
      <c r="D113" s="449"/>
      <c r="E113" s="449"/>
      <c r="F113" s="449"/>
      <c r="G113" s="449"/>
      <c r="H113" s="449"/>
      <c r="I113" s="449"/>
      <c r="J113" s="449"/>
      <c r="K113" s="449"/>
      <c r="L113" s="449"/>
      <c r="M113" s="449"/>
      <c r="N113" s="449"/>
      <c r="O113" s="449"/>
      <c r="P113" s="449"/>
      <c r="Q113" s="450"/>
      <c r="R113" s="451"/>
      <c r="S113" s="452"/>
      <c r="T113" s="453"/>
      <c r="U113" s="454"/>
      <c r="V113" s="455"/>
      <c r="W113" s="455"/>
      <c r="X113" s="455"/>
      <c r="Y113" s="455"/>
      <c r="Z113" s="455"/>
      <c r="AA113" s="455"/>
      <c r="AB113" s="455"/>
      <c r="AC113" s="52" t="s">
        <v>11</v>
      </c>
    </row>
    <row r="114" spans="1:29" ht="15" customHeight="1" x14ac:dyDescent="0.2">
      <c r="A114" s="474"/>
      <c r="B114" s="448"/>
      <c r="C114" s="449"/>
      <c r="D114" s="449"/>
      <c r="E114" s="449"/>
      <c r="F114" s="449"/>
      <c r="G114" s="449"/>
      <c r="H114" s="449"/>
      <c r="I114" s="449"/>
      <c r="J114" s="449"/>
      <c r="K114" s="449"/>
      <c r="L114" s="449"/>
      <c r="M114" s="449"/>
      <c r="N114" s="449"/>
      <c r="O114" s="449"/>
      <c r="P114" s="449"/>
      <c r="Q114" s="450"/>
      <c r="R114" s="451"/>
      <c r="S114" s="452"/>
      <c r="T114" s="453"/>
      <c r="U114" s="454"/>
      <c r="V114" s="455"/>
      <c r="W114" s="455"/>
      <c r="X114" s="455"/>
      <c r="Y114" s="455"/>
      <c r="Z114" s="455"/>
      <c r="AA114" s="455"/>
      <c r="AB114" s="455"/>
      <c r="AC114" s="52" t="s">
        <v>11</v>
      </c>
    </row>
    <row r="115" spans="1:29" ht="15" customHeight="1" x14ac:dyDescent="0.2">
      <c r="A115" s="474"/>
      <c r="B115" s="448"/>
      <c r="C115" s="449"/>
      <c r="D115" s="449"/>
      <c r="E115" s="449"/>
      <c r="F115" s="449"/>
      <c r="G115" s="449"/>
      <c r="H115" s="449"/>
      <c r="I115" s="449"/>
      <c r="J115" s="449"/>
      <c r="K115" s="449"/>
      <c r="L115" s="449"/>
      <c r="M115" s="449"/>
      <c r="N115" s="449"/>
      <c r="O115" s="449"/>
      <c r="P115" s="449"/>
      <c r="Q115" s="450"/>
      <c r="R115" s="451"/>
      <c r="S115" s="452"/>
      <c r="T115" s="453"/>
      <c r="U115" s="454"/>
      <c r="V115" s="455"/>
      <c r="W115" s="455"/>
      <c r="X115" s="455"/>
      <c r="Y115" s="455"/>
      <c r="Z115" s="455"/>
      <c r="AA115" s="455"/>
      <c r="AB115" s="455"/>
      <c r="AC115" s="52" t="s">
        <v>11</v>
      </c>
    </row>
    <row r="116" spans="1:29" ht="15" customHeight="1" x14ac:dyDescent="0.2">
      <c r="A116" s="474"/>
      <c r="B116" s="448"/>
      <c r="C116" s="449"/>
      <c r="D116" s="449"/>
      <c r="E116" s="449"/>
      <c r="F116" s="449"/>
      <c r="G116" s="449"/>
      <c r="H116" s="449"/>
      <c r="I116" s="449"/>
      <c r="J116" s="449"/>
      <c r="K116" s="449"/>
      <c r="L116" s="449"/>
      <c r="M116" s="449"/>
      <c r="N116" s="449"/>
      <c r="O116" s="449"/>
      <c r="P116" s="449"/>
      <c r="Q116" s="450"/>
      <c r="R116" s="451"/>
      <c r="S116" s="452"/>
      <c r="T116" s="453"/>
      <c r="U116" s="454"/>
      <c r="V116" s="455"/>
      <c r="W116" s="455"/>
      <c r="X116" s="455"/>
      <c r="Y116" s="455"/>
      <c r="Z116" s="455"/>
      <c r="AA116" s="455"/>
      <c r="AB116" s="455"/>
      <c r="AC116" s="52" t="s">
        <v>11</v>
      </c>
    </row>
    <row r="117" spans="1:29" ht="15" customHeight="1" x14ac:dyDescent="0.2">
      <c r="A117" s="474"/>
      <c r="B117" s="448"/>
      <c r="C117" s="449"/>
      <c r="D117" s="449"/>
      <c r="E117" s="449"/>
      <c r="F117" s="449"/>
      <c r="G117" s="449"/>
      <c r="H117" s="449"/>
      <c r="I117" s="449"/>
      <c r="J117" s="449"/>
      <c r="K117" s="449"/>
      <c r="L117" s="449"/>
      <c r="M117" s="449"/>
      <c r="N117" s="449"/>
      <c r="O117" s="449"/>
      <c r="P117" s="449"/>
      <c r="Q117" s="450"/>
      <c r="R117" s="451"/>
      <c r="S117" s="452"/>
      <c r="T117" s="453"/>
      <c r="U117" s="454"/>
      <c r="V117" s="455"/>
      <c r="W117" s="455"/>
      <c r="X117" s="455"/>
      <c r="Y117" s="455"/>
      <c r="Z117" s="455"/>
      <c r="AA117" s="455"/>
      <c r="AB117" s="455"/>
      <c r="AC117" s="52" t="s">
        <v>11</v>
      </c>
    </row>
    <row r="118" spans="1:29" ht="15" customHeight="1" x14ac:dyDescent="0.2">
      <c r="A118" s="474"/>
      <c r="B118" s="448"/>
      <c r="C118" s="449"/>
      <c r="D118" s="449"/>
      <c r="E118" s="449"/>
      <c r="F118" s="449"/>
      <c r="G118" s="449"/>
      <c r="H118" s="449"/>
      <c r="I118" s="449"/>
      <c r="J118" s="449"/>
      <c r="K118" s="449"/>
      <c r="L118" s="449"/>
      <c r="M118" s="449"/>
      <c r="N118" s="449"/>
      <c r="O118" s="449"/>
      <c r="P118" s="449"/>
      <c r="Q118" s="450"/>
      <c r="R118" s="451"/>
      <c r="S118" s="452"/>
      <c r="T118" s="453"/>
      <c r="U118" s="454"/>
      <c r="V118" s="455"/>
      <c r="W118" s="455"/>
      <c r="X118" s="455"/>
      <c r="Y118" s="455"/>
      <c r="Z118" s="455"/>
      <c r="AA118" s="455"/>
      <c r="AB118" s="455"/>
      <c r="AC118" s="52" t="s">
        <v>11</v>
      </c>
    </row>
    <row r="119" spans="1:29" ht="15" customHeight="1" x14ac:dyDescent="0.2">
      <c r="A119" s="474"/>
      <c r="B119" s="448"/>
      <c r="C119" s="449"/>
      <c r="D119" s="449"/>
      <c r="E119" s="449"/>
      <c r="F119" s="449"/>
      <c r="G119" s="449"/>
      <c r="H119" s="449"/>
      <c r="I119" s="449"/>
      <c r="J119" s="449"/>
      <c r="K119" s="449"/>
      <c r="L119" s="449"/>
      <c r="M119" s="449"/>
      <c r="N119" s="449"/>
      <c r="O119" s="449"/>
      <c r="P119" s="449"/>
      <c r="Q119" s="450"/>
      <c r="R119" s="456"/>
      <c r="S119" s="456"/>
      <c r="T119" s="451"/>
      <c r="U119" s="454"/>
      <c r="V119" s="455"/>
      <c r="W119" s="455"/>
      <c r="X119" s="455"/>
      <c r="Y119" s="455"/>
      <c r="Z119" s="455"/>
      <c r="AA119" s="455"/>
      <c r="AB119" s="455"/>
      <c r="AC119" s="52" t="s">
        <v>11</v>
      </c>
    </row>
    <row r="120" spans="1:29" ht="15" customHeight="1" x14ac:dyDescent="0.2">
      <c r="A120" s="474"/>
      <c r="B120" s="448"/>
      <c r="C120" s="449"/>
      <c r="D120" s="449"/>
      <c r="E120" s="449"/>
      <c r="F120" s="449"/>
      <c r="G120" s="449"/>
      <c r="H120" s="449"/>
      <c r="I120" s="449"/>
      <c r="J120" s="449"/>
      <c r="K120" s="449"/>
      <c r="L120" s="449"/>
      <c r="M120" s="449"/>
      <c r="N120" s="449"/>
      <c r="O120" s="449"/>
      <c r="P120" s="449"/>
      <c r="Q120" s="450"/>
      <c r="R120" s="456"/>
      <c r="S120" s="456"/>
      <c r="T120" s="451"/>
      <c r="U120" s="454"/>
      <c r="V120" s="455"/>
      <c r="W120" s="455"/>
      <c r="X120" s="455"/>
      <c r="Y120" s="455"/>
      <c r="Z120" s="455"/>
      <c r="AA120" s="455"/>
      <c r="AB120" s="455"/>
      <c r="AC120" s="52" t="s">
        <v>11</v>
      </c>
    </row>
    <row r="121" spans="1:29" ht="15" customHeight="1" x14ac:dyDescent="0.2">
      <c r="A121" s="474"/>
      <c r="B121" s="448"/>
      <c r="C121" s="449"/>
      <c r="D121" s="449"/>
      <c r="E121" s="449"/>
      <c r="F121" s="449"/>
      <c r="G121" s="449"/>
      <c r="H121" s="449"/>
      <c r="I121" s="449"/>
      <c r="J121" s="449"/>
      <c r="K121" s="449"/>
      <c r="L121" s="449"/>
      <c r="M121" s="449"/>
      <c r="N121" s="449"/>
      <c r="O121" s="449"/>
      <c r="P121" s="449"/>
      <c r="Q121" s="450"/>
      <c r="R121" s="456"/>
      <c r="S121" s="456"/>
      <c r="T121" s="451"/>
      <c r="U121" s="454"/>
      <c r="V121" s="455"/>
      <c r="W121" s="455"/>
      <c r="X121" s="455"/>
      <c r="Y121" s="455"/>
      <c r="Z121" s="455"/>
      <c r="AA121" s="455"/>
      <c r="AB121" s="455"/>
      <c r="AC121" s="52" t="s">
        <v>11</v>
      </c>
    </row>
    <row r="122" spans="1:29" ht="15" customHeight="1" thickBot="1" x14ac:dyDescent="0.25">
      <c r="A122" s="475"/>
      <c r="B122" s="443" t="s">
        <v>165</v>
      </c>
      <c r="C122" s="444"/>
      <c r="D122" s="444"/>
      <c r="E122" s="444"/>
      <c r="F122" s="444"/>
      <c r="G122" s="444"/>
      <c r="H122" s="444"/>
      <c r="I122" s="444"/>
      <c r="J122" s="444"/>
      <c r="K122" s="444"/>
      <c r="L122" s="444"/>
      <c r="M122" s="444"/>
      <c r="N122" s="444"/>
      <c r="O122" s="444"/>
      <c r="P122" s="444"/>
      <c r="Q122" s="444"/>
      <c r="R122" s="444"/>
      <c r="S122" s="444"/>
      <c r="T122" s="445"/>
      <c r="U122" s="446">
        <f>SUM(U102:AB121)</f>
        <v>0</v>
      </c>
      <c r="V122" s="447"/>
      <c r="W122" s="447"/>
      <c r="X122" s="447"/>
      <c r="Y122" s="447"/>
      <c r="Z122" s="447"/>
      <c r="AA122" s="447"/>
      <c r="AB122" s="447"/>
      <c r="AC122" s="53" t="s">
        <v>11</v>
      </c>
    </row>
    <row r="123" spans="1:29" ht="15" customHeight="1" x14ac:dyDescent="0.2">
      <c r="A123" s="473">
        <v>6</v>
      </c>
      <c r="B123" s="460" t="s">
        <v>162</v>
      </c>
      <c r="C123" s="460"/>
      <c r="D123" s="460"/>
      <c r="E123" s="460"/>
      <c r="F123" s="460"/>
      <c r="G123" s="460"/>
      <c r="H123" s="460"/>
      <c r="I123" s="461">
        <f>ドローン6機目以降!I7</f>
        <v>0</v>
      </c>
      <c r="J123" s="462"/>
      <c r="K123" s="462"/>
      <c r="L123" s="462"/>
      <c r="M123" s="462"/>
      <c r="N123" s="462"/>
      <c r="O123" s="462"/>
      <c r="P123" s="462"/>
      <c r="Q123" s="463"/>
      <c r="R123" s="464" t="s">
        <v>173</v>
      </c>
      <c r="S123" s="465"/>
      <c r="T123" s="465"/>
      <c r="U123" s="465"/>
      <c r="V123" s="465"/>
      <c r="W123" s="465"/>
      <c r="X123" s="465"/>
      <c r="Y123" s="465"/>
      <c r="Z123" s="465"/>
      <c r="AA123" s="465"/>
      <c r="AB123" s="465"/>
      <c r="AC123" s="466"/>
    </row>
    <row r="124" spans="1:29" ht="15" customHeight="1" x14ac:dyDescent="0.2">
      <c r="A124" s="474"/>
      <c r="B124" s="467" t="s">
        <v>163</v>
      </c>
      <c r="C124" s="468"/>
      <c r="D124" s="468"/>
      <c r="E124" s="468"/>
      <c r="F124" s="468"/>
      <c r="G124" s="468"/>
      <c r="H124" s="468"/>
      <c r="I124" s="468"/>
      <c r="J124" s="468"/>
      <c r="K124" s="468"/>
      <c r="L124" s="468"/>
      <c r="M124" s="468"/>
      <c r="N124" s="468"/>
      <c r="O124" s="468"/>
      <c r="P124" s="468"/>
      <c r="Q124" s="469"/>
      <c r="R124" s="470" t="s">
        <v>164</v>
      </c>
      <c r="S124" s="470"/>
      <c r="T124" s="470"/>
      <c r="U124" s="471" t="s">
        <v>42</v>
      </c>
      <c r="V124" s="471"/>
      <c r="W124" s="471"/>
      <c r="X124" s="471"/>
      <c r="Y124" s="471"/>
      <c r="Z124" s="471"/>
      <c r="AA124" s="471"/>
      <c r="AB124" s="471"/>
      <c r="AC124" s="472"/>
    </row>
    <row r="125" spans="1:29" ht="15" customHeight="1" x14ac:dyDescent="0.2">
      <c r="A125" s="474"/>
      <c r="B125" s="448"/>
      <c r="C125" s="449"/>
      <c r="D125" s="449"/>
      <c r="E125" s="449"/>
      <c r="F125" s="449"/>
      <c r="G125" s="449"/>
      <c r="H125" s="449"/>
      <c r="I125" s="449"/>
      <c r="J125" s="449"/>
      <c r="K125" s="449"/>
      <c r="L125" s="449"/>
      <c r="M125" s="449"/>
      <c r="N125" s="449"/>
      <c r="O125" s="449"/>
      <c r="P125" s="449"/>
      <c r="Q125" s="450"/>
      <c r="R125" s="456"/>
      <c r="S125" s="456"/>
      <c r="T125" s="451"/>
      <c r="U125" s="454"/>
      <c r="V125" s="455"/>
      <c r="W125" s="455"/>
      <c r="X125" s="455"/>
      <c r="Y125" s="455"/>
      <c r="Z125" s="455"/>
      <c r="AA125" s="455"/>
      <c r="AB125" s="455"/>
      <c r="AC125" s="52" t="s">
        <v>11</v>
      </c>
    </row>
    <row r="126" spans="1:29" ht="15" customHeight="1" x14ac:dyDescent="0.2">
      <c r="A126" s="474"/>
      <c r="B126" s="448"/>
      <c r="C126" s="449"/>
      <c r="D126" s="449"/>
      <c r="E126" s="449"/>
      <c r="F126" s="449"/>
      <c r="G126" s="449"/>
      <c r="H126" s="449"/>
      <c r="I126" s="449"/>
      <c r="J126" s="449"/>
      <c r="K126" s="449"/>
      <c r="L126" s="449"/>
      <c r="M126" s="449"/>
      <c r="N126" s="449"/>
      <c r="O126" s="449"/>
      <c r="P126" s="449"/>
      <c r="Q126" s="450"/>
      <c r="R126" s="456"/>
      <c r="S126" s="456"/>
      <c r="T126" s="451"/>
      <c r="U126" s="454"/>
      <c r="V126" s="455"/>
      <c r="W126" s="455"/>
      <c r="X126" s="455"/>
      <c r="Y126" s="455"/>
      <c r="Z126" s="455"/>
      <c r="AA126" s="455"/>
      <c r="AB126" s="455"/>
      <c r="AC126" s="52" t="s">
        <v>11</v>
      </c>
    </row>
    <row r="127" spans="1:29" ht="15" customHeight="1" x14ac:dyDescent="0.2">
      <c r="A127" s="474"/>
      <c r="B127" s="448"/>
      <c r="C127" s="449"/>
      <c r="D127" s="449"/>
      <c r="E127" s="449"/>
      <c r="F127" s="449"/>
      <c r="G127" s="449"/>
      <c r="H127" s="449"/>
      <c r="I127" s="449"/>
      <c r="J127" s="449"/>
      <c r="K127" s="449"/>
      <c r="L127" s="449"/>
      <c r="M127" s="449"/>
      <c r="N127" s="449"/>
      <c r="O127" s="449"/>
      <c r="P127" s="449"/>
      <c r="Q127" s="450"/>
      <c r="R127" s="456"/>
      <c r="S127" s="456"/>
      <c r="T127" s="451"/>
      <c r="U127" s="454"/>
      <c r="V127" s="455"/>
      <c r="W127" s="455"/>
      <c r="X127" s="455"/>
      <c r="Y127" s="455"/>
      <c r="Z127" s="455"/>
      <c r="AA127" s="455"/>
      <c r="AB127" s="455"/>
      <c r="AC127" s="52" t="s">
        <v>11</v>
      </c>
    </row>
    <row r="128" spans="1:29" ht="15" customHeight="1" x14ac:dyDescent="0.2">
      <c r="A128" s="474"/>
      <c r="B128" s="448"/>
      <c r="C128" s="449"/>
      <c r="D128" s="449"/>
      <c r="E128" s="449"/>
      <c r="F128" s="449"/>
      <c r="G128" s="449"/>
      <c r="H128" s="449"/>
      <c r="I128" s="449"/>
      <c r="J128" s="449"/>
      <c r="K128" s="449"/>
      <c r="L128" s="449"/>
      <c r="M128" s="449"/>
      <c r="N128" s="449"/>
      <c r="O128" s="449"/>
      <c r="P128" s="449"/>
      <c r="Q128" s="450"/>
      <c r="R128" s="456"/>
      <c r="S128" s="456"/>
      <c r="T128" s="451"/>
      <c r="U128" s="454"/>
      <c r="V128" s="455"/>
      <c r="W128" s="455"/>
      <c r="X128" s="455"/>
      <c r="Y128" s="455"/>
      <c r="Z128" s="455"/>
      <c r="AA128" s="455"/>
      <c r="AB128" s="455"/>
      <c r="AC128" s="52" t="s">
        <v>11</v>
      </c>
    </row>
    <row r="129" spans="1:29" ht="15" customHeight="1" x14ac:dyDescent="0.2">
      <c r="A129" s="474"/>
      <c r="B129" s="448"/>
      <c r="C129" s="449"/>
      <c r="D129" s="449"/>
      <c r="E129" s="449"/>
      <c r="F129" s="449"/>
      <c r="G129" s="449"/>
      <c r="H129" s="449"/>
      <c r="I129" s="449"/>
      <c r="J129" s="449"/>
      <c r="K129" s="449"/>
      <c r="L129" s="449"/>
      <c r="M129" s="449"/>
      <c r="N129" s="449"/>
      <c r="O129" s="449"/>
      <c r="P129" s="449"/>
      <c r="Q129" s="450"/>
      <c r="R129" s="456"/>
      <c r="S129" s="456"/>
      <c r="T129" s="451"/>
      <c r="U129" s="454"/>
      <c r="V129" s="455"/>
      <c r="W129" s="455"/>
      <c r="X129" s="455"/>
      <c r="Y129" s="455"/>
      <c r="Z129" s="455"/>
      <c r="AA129" s="455"/>
      <c r="AB129" s="455"/>
      <c r="AC129" s="52" t="s">
        <v>11</v>
      </c>
    </row>
    <row r="130" spans="1:29" ht="15" customHeight="1" x14ac:dyDescent="0.2">
      <c r="A130" s="474"/>
      <c r="B130" s="448"/>
      <c r="C130" s="449"/>
      <c r="D130" s="449"/>
      <c r="E130" s="449"/>
      <c r="F130" s="449"/>
      <c r="G130" s="449"/>
      <c r="H130" s="449"/>
      <c r="I130" s="449"/>
      <c r="J130" s="449"/>
      <c r="K130" s="449"/>
      <c r="L130" s="449"/>
      <c r="M130" s="449"/>
      <c r="N130" s="449"/>
      <c r="O130" s="449"/>
      <c r="P130" s="449"/>
      <c r="Q130" s="450"/>
      <c r="R130" s="451"/>
      <c r="S130" s="452"/>
      <c r="T130" s="453"/>
      <c r="U130" s="454"/>
      <c r="V130" s="455"/>
      <c r="W130" s="455"/>
      <c r="X130" s="455"/>
      <c r="Y130" s="455"/>
      <c r="Z130" s="455"/>
      <c r="AA130" s="455"/>
      <c r="AB130" s="455"/>
      <c r="AC130" s="52" t="s">
        <v>11</v>
      </c>
    </row>
    <row r="131" spans="1:29" ht="15" customHeight="1" x14ac:dyDescent="0.2">
      <c r="A131" s="474"/>
      <c r="B131" s="448"/>
      <c r="C131" s="449"/>
      <c r="D131" s="449"/>
      <c r="E131" s="449"/>
      <c r="F131" s="449"/>
      <c r="G131" s="449"/>
      <c r="H131" s="449"/>
      <c r="I131" s="449"/>
      <c r="J131" s="449"/>
      <c r="K131" s="449"/>
      <c r="L131" s="449"/>
      <c r="M131" s="449"/>
      <c r="N131" s="449"/>
      <c r="O131" s="449"/>
      <c r="P131" s="449"/>
      <c r="Q131" s="450"/>
      <c r="R131" s="451"/>
      <c r="S131" s="452"/>
      <c r="T131" s="453"/>
      <c r="U131" s="454"/>
      <c r="V131" s="455"/>
      <c r="W131" s="455"/>
      <c r="X131" s="455"/>
      <c r="Y131" s="455"/>
      <c r="Z131" s="455"/>
      <c r="AA131" s="455"/>
      <c r="AB131" s="455"/>
      <c r="AC131" s="52" t="s">
        <v>11</v>
      </c>
    </row>
    <row r="132" spans="1:29" ht="15" customHeight="1" x14ac:dyDescent="0.2">
      <c r="A132" s="474"/>
      <c r="B132" s="448"/>
      <c r="C132" s="449"/>
      <c r="D132" s="449"/>
      <c r="E132" s="449"/>
      <c r="F132" s="449"/>
      <c r="G132" s="449"/>
      <c r="H132" s="449"/>
      <c r="I132" s="449"/>
      <c r="J132" s="449"/>
      <c r="K132" s="449"/>
      <c r="L132" s="449"/>
      <c r="M132" s="449"/>
      <c r="N132" s="449"/>
      <c r="O132" s="449"/>
      <c r="P132" s="449"/>
      <c r="Q132" s="450"/>
      <c r="R132" s="451"/>
      <c r="S132" s="452"/>
      <c r="T132" s="453"/>
      <c r="U132" s="454"/>
      <c r="V132" s="455"/>
      <c r="W132" s="455"/>
      <c r="X132" s="455"/>
      <c r="Y132" s="455"/>
      <c r="Z132" s="455"/>
      <c r="AA132" s="455"/>
      <c r="AB132" s="455"/>
      <c r="AC132" s="52" t="s">
        <v>11</v>
      </c>
    </row>
    <row r="133" spans="1:29" ht="15" customHeight="1" x14ac:dyDescent="0.2">
      <c r="A133" s="474"/>
      <c r="B133" s="448"/>
      <c r="C133" s="449"/>
      <c r="D133" s="449"/>
      <c r="E133" s="449"/>
      <c r="F133" s="449"/>
      <c r="G133" s="449"/>
      <c r="H133" s="449"/>
      <c r="I133" s="449"/>
      <c r="J133" s="449"/>
      <c r="K133" s="449"/>
      <c r="L133" s="449"/>
      <c r="M133" s="449"/>
      <c r="N133" s="449"/>
      <c r="O133" s="449"/>
      <c r="P133" s="449"/>
      <c r="Q133" s="450"/>
      <c r="R133" s="451"/>
      <c r="S133" s="452"/>
      <c r="T133" s="453"/>
      <c r="U133" s="454"/>
      <c r="V133" s="455"/>
      <c r="W133" s="455"/>
      <c r="X133" s="455"/>
      <c r="Y133" s="455"/>
      <c r="Z133" s="455"/>
      <c r="AA133" s="455"/>
      <c r="AB133" s="455"/>
      <c r="AC133" s="52" t="s">
        <v>11</v>
      </c>
    </row>
    <row r="134" spans="1:29" ht="15" customHeight="1" x14ac:dyDescent="0.2">
      <c r="A134" s="474"/>
      <c r="B134" s="448"/>
      <c r="C134" s="449"/>
      <c r="D134" s="449"/>
      <c r="E134" s="449"/>
      <c r="F134" s="449"/>
      <c r="G134" s="449"/>
      <c r="H134" s="449"/>
      <c r="I134" s="449"/>
      <c r="J134" s="449"/>
      <c r="K134" s="449"/>
      <c r="L134" s="449"/>
      <c r="M134" s="449"/>
      <c r="N134" s="449"/>
      <c r="O134" s="449"/>
      <c r="P134" s="449"/>
      <c r="Q134" s="450"/>
      <c r="R134" s="451"/>
      <c r="S134" s="452"/>
      <c r="T134" s="453"/>
      <c r="U134" s="454"/>
      <c r="V134" s="455"/>
      <c r="W134" s="455"/>
      <c r="X134" s="455"/>
      <c r="Y134" s="455"/>
      <c r="Z134" s="455"/>
      <c r="AA134" s="455"/>
      <c r="AB134" s="455"/>
      <c r="AC134" s="52" t="s">
        <v>11</v>
      </c>
    </row>
    <row r="135" spans="1:29" ht="15" customHeight="1" x14ac:dyDescent="0.2">
      <c r="A135" s="474"/>
      <c r="B135" s="448"/>
      <c r="C135" s="449"/>
      <c r="D135" s="449"/>
      <c r="E135" s="449"/>
      <c r="F135" s="449"/>
      <c r="G135" s="449"/>
      <c r="H135" s="449"/>
      <c r="I135" s="449"/>
      <c r="J135" s="449"/>
      <c r="K135" s="449"/>
      <c r="L135" s="449"/>
      <c r="M135" s="449"/>
      <c r="N135" s="449"/>
      <c r="O135" s="449"/>
      <c r="P135" s="449"/>
      <c r="Q135" s="450"/>
      <c r="R135" s="451"/>
      <c r="S135" s="452"/>
      <c r="T135" s="453"/>
      <c r="U135" s="454"/>
      <c r="V135" s="455"/>
      <c r="W135" s="455"/>
      <c r="X135" s="455"/>
      <c r="Y135" s="455"/>
      <c r="Z135" s="455"/>
      <c r="AA135" s="455"/>
      <c r="AB135" s="455"/>
      <c r="AC135" s="52" t="s">
        <v>11</v>
      </c>
    </row>
    <row r="136" spans="1:29" ht="15" customHeight="1" x14ac:dyDescent="0.2">
      <c r="A136" s="474"/>
      <c r="B136" s="448"/>
      <c r="C136" s="449"/>
      <c r="D136" s="449"/>
      <c r="E136" s="449"/>
      <c r="F136" s="449"/>
      <c r="G136" s="449"/>
      <c r="H136" s="449"/>
      <c r="I136" s="449"/>
      <c r="J136" s="449"/>
      <c r="K136" s="449"/>
      <c r="L136" s="449"/>
      <c r="M136" s="449"/>
      <c r="N136" s="449"/>
      <c r="O136" s="449"/>
      <c r="P136" s="449"/>
      <c r="Q136" s="450"/>
      <c r="R136" s="451"/>
      <c r="S136" s="452"/>
      <c r="T136" s="453"/>
      <c r="U136" s="454"/>
      <c r="V136" s="455"/>
      <c r="W136" s="455"/>
      <c r="X136" s="455"/>
      <c r="Y136" s="455"/>
      <c r="Z136" s="455"/>
      <c r="AA136" s="455"/>
      <c r="AB136" s="455"/>
      <c r="AC136" s="52" t="s">
        <v>11</v>
      </c>
    </row>
    <row r="137" spans="1:29" ht="15" customHeight="1" x14ac:dyDescent="0.2">
      <c r="A137" s="474"/>
      <c r="B137" s="448"/>
      <c r="C137" s="449"/>
      <c r="D137" s="449"/>
      <c r="E137" s="449"/>
      <c r="F137" s="449"/>
      <c r="G137" s="449"/>
      <c r="H137" s="449"/>
      <c r="I137" s="449"/>
      <c r="J137" s="449"/>
      <c r="K137" s="449"/>
      <c r="L137" s="449"/>
      <c r="M137" s="449"/>
      <c r="N137" s="449"/>
      <c r="O137" s="449"/>
      <c r="P137" s="449"/>
      <c r="Q137" s="450"/>
      <c r="R137" s="451"/>
      <c r="S137" s="452"/>
      <c r="T137" s="453"/>
      <c r="U137" s="454"/>
      <c r="V137" s="455"/>
      <c r="W137" s="455"/>
      <c r="X137" s="455"/>
      <c r="Y137" s="455"/>
      <c r="Z137" s="455"/>
      <c r="AA137" s="455"/>
      <c r="AB137" s="455"/>
      <c r="AC137" s="52" t="s">
        <v>11</v>
      </c>
    </row>
    <row r="138" spans="1:29" ht="15" customHeight="1" x14ac:dyDescent="0.2">
      <c r="A138" s="474"/>
      <c r="B138" s="448"/>
      <c r="C138" s="449"/>
      <c r="D138" s="449"/>
      <c r="E138" s="449"/>
      <c r="F138" s="449"/>
      <c r="G138" s="449"/>
      <c r="H138" s="449"/>
      <c r="I138" s="449"/>
      <c r="J138" s="449"/>
      <c r="K138" s="449"/>
      <c r="L138" s="449"/>
      <c r="M138" s="449"/>
      <c r="N138" s="449"/>
      <c r="O138" s="449"/>
      <c r="P138" s="449"/>
      <c r="Q138" s="450"/>
      <c r="R138" s="451"/>
      <c r="S138" s="452"/>
      <c r="T138" s="453"/>
      <c r="U138" s="454"/>
      <c r="V138" s="455"/>
      <c r="W138" s="455"/>
      <c r="X138" s="455"/>
      <c r="Y138" s="455"/>
      <c r="Z138" s="455"/>
      <c r="AA138" s="455"/>
      <c r="AB138" s="455"/>
      <c r="AC138" s="52" t="s">
        <v>11</v>
      </c>
    </row>
    <row r="139" spans="1:29" ht="15" customHeight="1" x14ac:dyDescent="0.2">
      <c r="A139" s="474"/>
      <c r="B139" s="448"/>
      <c r="C139" s="449"/>
      <c r="D139" s="449"/>
      <c r="E139" s="449"/>
      <c r="F139" s="449"/>
      <c r="G139" s="449"/>
      <c r="H139" s="449"/>
      <c r="I139" s="449"/>
      <c r="J139" s="449"/>
      <c r="K139" s="449"/>
      <c r="L139" s="449"/>
      <c r="M139" s="449"/>
      <c r="N139" s="449"/>
      <c r="O139" s="449"/>
      <c r="P139" s="449"/>
      <c r="Q139" s="450"/>
      <c r="R139" s="451"/>
      <c r="S139" s="452"/>
      <c r="T139" s="453"/>
      <c r="U139" s="454"/>
      <c r="V139" s="455"/>
      <c r="W139" s="455"/>
      <c r="X139" s="455"/>
      <c r="Y139" s="455"/>
      <c r="Z139" s="455"/>
      <c r="AA139" s="455"/>
      <c r="AB139" s="455"/>
      <c r="AC139" s="52" t="s">
        <v>11</v>
      </c>
    </row>
    <row r="140" spans="1:29" ht="15" customHeight="1" x14ac:dyDescent="0.2">
      <c r="A140" s="474"/>
      <c r="B140" s="448"/>
      <c r="C140" s="449"/>
      <c r="D140" s="449"/>
      <c r="E140" s="449"/>
      <c r="F140" s="449"/>
      <c r="G140" s="449"/>
      <c r="H140" s="449"/>
      <c r="I140" s="449"/>
      <c r="J140" s="449"/>
      <c r="K140" s="449"/>
      <c r="L140" s="449"/>
      <c r="M140" s="449"/>
      <c r="N140" s="449"/>
      <c r="O140" s="449"/>
      <c r="P140" s="449"/>
      <c r="Q140" s="450"/>
      <c r="R140" s="451"/>
      <c r="S140" s="452"/>
      <c r="T140" s="453"/>
      <c r="U140" s="454"/>
      <c r="V140" s="455"/>
      <c r="W140" s="455"/>
      <c r="X140" s="455"/>
      <c r="Y140" s="455"/>
      <c r="Z140" s="455"/>
      <c r="AA140" s="455"/>
      <c r="AB140" s="455"/>
      <c r="AC140" s="52" t="s">
        <v>11</v>
      </c>
    </row>
    <row r="141" spans="1:29" ht="15" customHeight="1" x14ac:dyDescent="0.2">
      <c r="A141" s="474"/>
      <c r="B141" s="448"/>
      <c r="C141" s="449"/>
      <c r="D141" s="449"/>
      <c r="E141" s="449"/>
      <c r="F141" s="449"/>
      <c r="G141" s="449"/>
      <c r="H141" s="449"/>
      <c r="I141" s="449"/>
      <c r="J141" s="449"/>
      <c r="K141" s="449"/>
      <c r="L141" s="449"/>
      <c r="M141" s="449"/>
      <c r="N141" s="449"/>
      <c r="O141" s="449"/>
      <c r="P141" s="449"/>
      <c r="Q141" s="450"/>
      <c r="R141" s="451"/>
      <c r="S141" s="452"/>
      <c r="T141" s="453"/>
      <c r="U141" s="454"/>
      <c r="V141" s="455"/>
      <c r="W141" s="455"/>
      <c r="X141" s="455"/>
      <c r="Y141" s="455"/>
      <c r="Z141" s="455"/>
      <c r="AA141" s="455"/>
      <c r="AB141" s="455"/>
      <c r="AC141" s="52" t="s">
        <v>11</v>
      </c>
    </row>
    <row r="142" spans="1:29" ht="15" customHeight="1" x14ac:dyDescent="0.2">
      <c r="A142" s="474"/>
      <c r="B142" s="448"/>
      <c r="C142" s="449"/>
      <c r="D142" s="449"/>
      <c r="E142" s="449"/>
      <c r="F142" s="449"/>
      <c r="G142" s="449"/>
      <c r="H142" s="449"/>
      <c r="I142" s="449"/>
      <c r="J142" s="449"/>
      <c r="K142" s="449"/>
      <c r="L142" s="449"/>
      <c r="M142" s="449"/>
      <c r="N142" s="449"/>
      <c r="O142" s="449"/>
      <c r="P142" s="449"/>
      <c r="Q142" s="450"/>
      <c r="R142" s="456"/>
      <c r="S142" s="456"/>
      <c r="T142" s="451"/>
      <c r="U142" s="454"/>
      <c r="V142" s="455"/>
      <c r="W142" s="455"/>
      <c r="X142" s="455"/>
      <c r="Y142" s="455"/>
      <c r="Z142" s="455"/>
      <c r="AA142" s="455"/>
      <c r="AB142" s="455"/>
      <c r="AC142" s="52" t="s">
        <v>11</v>
      </c>
    </row>
    <row r="143" spans="1:29" ht="15" customHeight="1" x14ac:dyDescent="0.2">
      <c r="A143" s="474"/>
      <c r="B143" s="448"/>
      <c r="C143" s="449"/>
      <c r="D143" s="449"/>
      <c r="E143" s="449"/>
      <c r="F143" s="449"/>
      <c r="G143" s="449"/>
      <c r="H143" s="449"/>
      <c r="I143" s="449"/>
      <c r="J143" s="449"/>
      <c r="K143" s="449"/>
      <c r="L143" s="449"/>
      <c r="M143" s="449"/>
      <c r="N143" s="449"/>
      <c r="O143" s="449"/>
      <c r="P143" s="449"/>
      <c r="Q143" s="450"/>
      <c r="R143" s="456"/>
      <c r="S143" s="456"/>
      <c r="T143" s="451"/>
      <c r="U143" s="454"/>
      <c r="V143" s="455"/>
      <c r="W143" s="455"/>
      <c r="X143" s="455"/>
      <c r="Y143" s="455"/>
      <c r="Z143" s="455"/>
      <c r="AA143" s="455"/>
      <c r="AB143" s="455"/>
      <c r="AC143" s="52" t="s">
        <v>11</v>
      </c>
    </row>
    <row r="144" spans="1:29" ht="15" customHeight="1" x14ac:dyDescent="0.2">
      <c r="A144" s="474"/>
      <c r="B144" s="448"/>
      <c r="C144" s="449"/>
      <c r="D144" s="449"/>
      <c r="E144" s="449"/>
      <c r="F144" s="449"/>
      <c r="G144" s="449"/>
      <c r="H144" s="449"/>
      <c r="I144" s="449"/>
      <c r="J144" s="449"/>
      <c r="K144" s="449"/>
      <c r="L144" s="449"/>
      <c r="M144" s="449"/>
      <c r="N144" s="449"/>
      <c r="O144" s="449"/>
      <c r="P144" s="449"/>
      <c r="Q144" s="450"/>
      <c r="R144" s="456"/>
      <c r="S144" s="456"/>
      <c r="T144" s="451"/>
      <c r="U144" s="454"/>
      <c r="V144" s="455"/>
      <c r="W144" s="455"/>
      <c r="X144" s="455"/>
      <c r="Y144" s="455"/>
      <c r="Z144" s="455"/>
      <c r="AA144" s="455"/>
      <c r="AB144" s="455"/>
      <c r="AC144" s="52" t="s">
        <v>11</v>
      </c>
    </row>
    <row r="145" spans="1:29" ht="15" customHeight="1" thickBot="1" x14ac:dyDescent="0.25">
      <c r="A145" s="475"/>
      <c r="B145" s="443" t="s">
        <v>165</v>
      </c>
      <c r="C145" s="444"/>
      <c r="D145" s="444"/>
      <c r="E145" s="444"/>
      <c r="F145" s="444"/>
      <c r="G145" s="444"/>
      <c r="H145" s="444"/>
      <c r="I145" s="444"/>
      <c r="J145" s="444"/>
      <c r="K145" s="444"/>
      <c r="L145" s="444"/>
      <c r="M145" s="444"/>
      <c r="N145" s="444"/>
      <c r="O145" s="444"/>
      <c r="P145" s="444"/>
      <c r="Q145" s="444"/>
      <c r="R145" s="444"/>
      <c r="S145" s="444"/>
      <c r="T145" s="445"/>
      <c r="U145" s="446">
        <f>SUM(U125:AB144)</f>
        <v>0</v>
      </c>
      <c r="V145" s="447"/>
      <c r="W145" s="447"/>
      <c r="X145" s="447"/>
      <c r="Y145" s="447"/>
      <c r="Z145" s="447"/>
      <c r="AA145" s="447"/>
      <c r="AB145" s="447"/>
      <c r="AC145" s="53" t="s">
        <v>11</v>
      </c>
    </row>
    <row r="146" spans="1:29" ht="15" customHeight="1" x14ac:dyDescent="0.2">
      <c r="A146" s="473">
        <v>7</v>
      </c>
      <c r="B146" s="460" t="s">
        <v>162</v>
      </c>
      <c r="C146" s="460"/>
      <c r="D146" s="460"/>
      <c r="E146" s="460"/>
      <c r="F146" s="460"/>
      <c r="G146" s="460"/>
      <c r="H146" s="460"/>
      <c r="I146" s="461">
        <f>ドローン6機目以降!I14</f>
        <v>0</v>
      </c>
      <c r="J146" s="462"/>
      <c r="K146" s="462"/>
      <c r="L146" s="462"/>
      <c r="M146" s="462"/>
      <c r="N146" s="462"/>
      <c r="O146" s="462"/>
      <c r="P146" s="462"/>
      <c r="Q146" s="463"/>
      <c r="R146" s="464" t="s">
        <v>174</v>
      </c>
      <c r="S146" s="465"/>
      <c r="T146" s="465"/>
      <c r="U146" s="465"/>
      <c r="V146" s="465"/>
      <c r="W146" s="465"/>
      <c r="X146" s="465"/>
      <c r="Y146" s="465"/>
      <c r="Z146" s="465"/>
      <c r="AA146" s="465"/>
      <c r="AB146" s="465"/>
      <c r="AC146" s="466"/>
    </row>
    <row r="147" spans="1:29" ht="15" customHeight="1" x14ac:dyDescent="0.2">
      <c r="A147" s="474"/>
      <c r="B147" s="467" t="s">
        <v>163</v>
      </c>
      <c r="C147" s="468"/>
      <c r="D147" s="468"/>
      <c r="E147" s="468"/>
      <c r="F147" s="468"/>
      <c r="G147" s="468"/>
      <c r="H147" s="468"/>
      <c r="I147" s="468"/>
      <c r="J147" s="468"/>
      <c r="K147" s="468"/>
      <c r="L147" s="468"/>
      <c r="M147" s="468"/>
      <c r="N147" s="468"/>
      <c r="O147" s="468"/>
      <c r="P147" s="468"/>
      <c r="Q147" s="469"/>
      <c r="R147" s="470" t="s">
        <v>164</v>
      </c>
      <c r="S147" s="470"/>
      <c r="T147" s="470"/>
      <c r="U147" s="471" t="s">
        <v>42</v>
      </c>
      <c r="V147" s="471"/>
      <c r="W147" s="471"/>
      <c r="X147" s="471"/>
      <c r="Y147" s="471"/>
      <c r="Z147" s="471"/>
      <c r="AA147" s="471"/>
      <c r="AB147" s="471"/>
      <c r="AC147" s="472"/>
    </row>
    <row r="148" spans="1:29" ht="15" customHeight="1" x14ac:dyDescent="0.2">
      <c r="A148" s="474"/>
      <c r="B148" s="448"/>
      <c r="C148" s="449"/>
      <c r="D148" s="449"/>
      <c r="E148" s="449"/>
      <c r="F148" s="449"/>
      <c r="G148" s="449"/>
      <c r="H148" s="449"/>
      <c r="I148" s="449"/>
      <c r="J148" s="449"/>
      <c r="K148" s="449"/>
      <c r="L148" s="449"/>
      <c r="M148" s="449"/>
      <c r="N148" s="449"/>
      <c r="O148" s="449"/>
      <c r="P148" s="449"/>
      <c r="Q148" s="450"/>
      <c r="R148" s="456"/>
      <c r="S148" s="456"/>
      <c r="T148" s="451"/>
      <c r="U148" s="454"/>
      <c r="V148" s="455"/>
      <c r="W148" s="455"/>
      <c r="X148" s="455"/>
      <c r="Y148" s="455"/>
      <c r="Z148" s="455"/>
      <c r="AA148" s="455"/>
      <c r="AB148" s="455"/>
      <c r="AC148" s="52" t="s">
        <v>11</v>
      </c>
    </row>
    <row r="149" spans="1:29" ht="15" customHeight="1" x14ac:dyDescent="0.2">
      <c r="A149" s="474"/>
      <c r="B149" s="448"/>
      <c r="C149" s="449"/>
      <c r="D149" s="449"/>
      <c r="E149" s="449"/>
      <c r="F149" s="449"/>
      <c r="G149" s="449"/>
      <c r="H149" s="449"/>
      <c r="I149" s="449"/>
      <c r="J149" s="449"/>
      <c r="K149" s="449"/>
      <c r="L149" s="449"/>
      <c r="M149" s="449"/>
      <c r="N149" s="449"/>
      <c r="O149" s="449"/>
      <c r="P149" s="449"/>
      <c r="Q149" s="450"/>
      <c r="R149" s="456"/>
      <c r="S149" s="456"/>
      <c r="T149" s="451"/>
      <c r="U149" s="454"/>
      <c r="V149" s="455"/>
      <c r="W149" s="455"/>
      <c r="X149" s="455"/>
      <c r="Y149" s="455"/>
      <c r="Z149" s="455"/>
      <c r="AA149" s="455"/>
      <c r="AB149" s="455"/>
      <c r="AC149" s="52" t="s">
        <v>11</v>
      </c>
    </row>
    <row r="150" spans="1:29" ht="15" customHeight="1" x14ac:dyDescent="0.2">
      <c r="A150" s="474"/>
      <c r="B150" s="448"/>
      <c r="C150" s="449"/>
      <c r="D150" s="449"/>
      <c r="E150" s="449"/>
      <c r="F150" s="449"/>
      <c r="G150" s="449"/>
      <c r="H150" s="449"/>
      <c r="I150" s="449"/>
      <c r="J150" s="449"/>
      <c r="K150" s="449"/>
      <c r="L150" s="449"/>
      <c r="M150" s="449"/>
      <c r="N150" s="449"/>
      <c r="O150" s="449"/>
      <c r="P150" s="449"/>
      <c r="Q150" s="450"/>
      <c r="R150" s="456"/>
      <c r="S150" s="456"/>
      <c r="T150" s="451"/>
      <c r="U150" s="454"/>
      <c r="V150" s="455"/>
      <c r="W150" s="455"/>
      <c r="X150" s="455"/>
      <c r="Y150" s="455"/>
      <c r="Z150" s="455"/>
      <c r="AA150" s="455"/>
      <c r="AB150" s="455"/>
      <c r="AC150" s="52" t="s">
        <v>11</v>
      </c>
    </row>
    <row r="151" spans="1:29" ht="15" customHeight="1" x14ac:dyDescent="0.2">
      <c r="A151" s="474"/>
      <c r="B151" s="448"/>
      <c r="C151" s="449"/>
      <c r="D151" s="449"/>
      <c r="E151" s="449"/>
      <c r="F151" s="449"/>
      <c r="G151" s="449"/>
      <c r="H151" s="449"/>
      <c r="I151" s="449"/>
      <c r="J151" s="449"/>
      <c r="K151" s="449"/>
      <c r="L151" s="449"/>
      <c r="M151" s="449"/>
      <c r="N151" s="449"/>
      <c r="O151" s="449"/>
      <c r="P151" s="449"/>
      <c r="Q151" s="450"/>
      <c r="R151" s="456"/>
      <c r="S151" s="456"/>
      <c r="T151" s="451"/>
      <c r="U151" s="454"/>
      <c r="V151" s="455"/>
      <c r="W151" s="455"/>
      <c r="X151" s="455"/>
      <c r="Y151" s="455"/>
      <c r="Z151" s="455"/>
      <c r="AA151" s="455"/>
      <c r="AB151" s="455"/>
      <c r="AC151" s="52" t="s">
        <v>11</v>
      </c>
    </row>
    <row r="152" spans="1:29" ht="15" customHeight="1" x14ac:dyDescent="0.2">
      <c r="A152" s="474"/>
      <c r="B152" s="448"/>
      <c r="C152" s="449"/>
      <c r="D152" s="449"/>
      <c r="E152" s="449"/>
      <c r="F152" s="449"/>
      <c r="G152" s="449"/>
      <c r="H152" s="449"/>
      <c r="I152" s="449"/>
      <c r="J152" s="449"/>
      <c r="K152" s="449"/>
      <c r="L152" s="449"/>
      <c r="M152" s="449"/>
      <c r="N152" s="449"/>
      <c r="O152" s="449"/>
      <c r="P152" s="449"/>
      <c r="Q152" s="450"/>
      <c r="R152" s="456"/>
      <c r="S152" s="456"/>
      <c r="T152" s="451"/>
      <c r="U152" s="454"/>
      <c r="V152" s="455"/>
      <c r="W152" s="455"/>
      <c r="X152" s="455"/>
      <c r="Y152" s="455"/>
      <c r="Z152" s="455"/>
      <c r="AA152" s="455"/>
      <c r="AB152" s="455"/>
      <c r="AC152" s="52" t="s">
        <v>11</v>
      </c>
    </row>
    <row r="153" spans="1:29" ht="15" customHeight="1" x14ac:dyDescent="0.2">
      <c r="A153" s="474"/>
      <c r="B153" s="448"/>
      <c r="C153" s="449"/>
      <c r="D153" s="449"/>
      <c r="E153" s="449"/>
      <c r="F153" s="449"/>
      <c r="G153" s="449"/>
      <c r="H153" s="449"/>
      <c r="I153" s="449"/>
      <c r="J153" s="449"/>
      <c r="K153" s="449"/>
      <c r="L153" s="449"/>
      <c r="M153" s="449"/>
      <c r="N153" s="449"/>
      <c r="O153" s="449"/>
      <c r="P153" s="449"/>
      <c r="Q153" s="450"/>
      <c r="R153" s="451"/>
      <c r="S153" s="452"/>
      <c r="T153" s="453"/>
      <c r="U153" s="454"/>
      <c r="V153" s="455"/>
      <c r="W153" s="455"/>
      <c r="X153" s="455"/>
      <c r="Y153" s="455"/>
      <c r="Z153" s="455"/>
      <c r="AA153" s="455"/>
      <c r="AB153" s="455"/>
      <c r="AC153" s="52" t="s">
        <v>11</v>
      </c>
    </row>
    <row r="154" spans="1:29" ht="15" customHeight="1" x14ac:dyDescent="0.2">
      <c r="A154" s="474"/>
      <c r="B154" s="448"/>
      <c r="C154" s="449"/>
      <c r="D154" s="449"/>
      <c r="E154" s="449"/>
      <c r="F154" s="449"/>
      <c r="G154" s="449"/>
      <c r="H154" s="449"/>
      <c r="I154" s="449"/>
      <c r="J154" s="449"/>
      <c r="K154" s="449"/>
      <c r="L154" s="449"/>
      <c r="M154" s="449"/>
      <c r="N154" s="449"/>
      <c r="O154" s="449"/>
      <c r="P154" s="449"/>
      <c r="Q154" s="450"/>
      <c r="R154" s="451"/>
      <c r="S154" s="452"/>
      <c r="T154" s="453"/>
      <c r="U154" s="454"/>
      <c r="V154" s="455"/>
      <c r="W154" s="455"/>
      <c r="X154" s="455"/>
      <c r="Y154" s="455"/>
      <c r="Z154" s="455"/>
      <c r="AA154" s="455"/>
      <c r="AB154" s="455"/>
      <c r="AC154" s="52" t="s">
        <v>11</v>
      </c>
    </row>
    <row r="155" spans="1:29" ht="15" customHeight="1" x14ac:dyDescent="0.2">
      <c r="A155" s="474"/>
      <c r="B155" s="448"/>
      <c r="C155" s="449"/>
      <c r="D155" s="449"/>
      <c r="E155" s="449"/>
      <c r="F155" s="449"/>
      <c r="G155" s="449"/>
      <c r="H155" s="449"/>
      <c r="I155" s="449"/>
      <c r="J155" s="449"/>
      <c r="K155" s="449"/>
      <c r="L155" s="449"/>
      <c r="M155" s="449"/>
      <c r="N155" s="449"/>
      <c r="O155" s="449"/>
      <c r="P155" s="449"/>
      <c r="Q155" s="450"/>
      <c r="R155" s="451"/>
      <c r="S155" s="452"/>
      <c r="T155" s="453"/>
      <c r="U155" s="454"/>
      <c r="V155" s="455"/>
      <c r="W155" s="455"/>
      <c r="X155" s="455"/>
      <c r="Y155" s="455"/>
      <c r="Z155" s="455"/>
      <c r="AA155" s="455"/>
      <c r="AB155" s="455"/>
      <c r="AC155" s="52" t="s">
        <v>11</v>
      </c>
    </row>
    <row r="156" spans="1:29" ht="15" customHeight="1" x14ac:dyDescent="0.2">
      <c r="A156" s="474"/>
      <c r="B156" s="448"/>
      <c r="C156" s="449"/>
      <c r="D156" s="449"/>
      <c r="E156" s="449"/>
      <c r="F156" s="449"/>
      <c r="G156" s="449"/>
      <c r="H156" s="449"/>
      <c r="I156" s="449"/>
      <c r="J156" s="449"/>
      <c r="K156" s="449"/>
      <c r="L156" s="449"/>
      <c r="M156" s="449"/>
      <c r="N156" s="449"/>
      <c r="O156" s="449"/>
      <c r="P156" s="449"/>
      <c r="Q156" s="450"/>
      <c r="R156" s="451"/>
      <c r="S156" s="452"/>
      <c r="T156" s="453"/>
      <c r="U156" s="454"/>
      <c r="V156" s="455"/>
      <c r="W156" s="455"/>
      <c r="X156" s="455"/>
      <c r="Y156" s="455"/>
      <c r="Z156" s="455"/>
      <c r="AA156" s="455"/>
      <c r="AB156" s="455"/>
      <c r="AC156" s="52" t="s">
        <v>11</v>
      </c>
    </row>
    <row r="157" spans="1:29" ht="15" customHeight="1" x14ac:dyDescent="0.2">
      <c r="A157" s="474"/>
      <c r="B157" s="448"/>
      <c r="C157" s="449"/>
      <c r="D157" s="449"/>
      <c r="E157" s="449"/>
      <c r="F157" s="449"/>
      <c r="G157" s="449"/>
      <c r="H157" s="449"/>
      <c r="I157" s="449"/>
      <c r="J157" s="449"/>
      <c r="K157" s="449"/>
      <c r="L157" s="449"/>
      <c r="M157" s="449"/>
      <c r="N157" s="449"/>
      <c r="O157" s="449"/>
      <c r="P157" s="449"/>
      <c r="Q157" s="450"/>
      <c r="R157" s="451"/>
      <c r="S157" s="452"/>
      <c r="T157" s="453"/>
      <c r="U157" s="454"/>
      <c r="V157" s="455"/>
      <c r="W157" s="455"/>
      <c r="X157" s="455"/>
      <c r="Y157" s="455"/>
      <c r="Z157" s="455"/>
      <c r="AA157" s="455"/>
      <c r="AB157" s="455"/>
      <c r="AC157" s="52" t="s">
        <v>11</v>
      </c>
    </row>
    <row r="158" spans="1:29" ht="15" customHeight="1" x14ac:dyDescent="0.2">
      <c r="A158" s="474"/>
      <c r="B158" s="448"/>
      <c r="C158" s="449"/>
      <c r="D158" s="449"/>
      <c r="E158" s="449"/>
      <c r="F158" s="449"/>
      <c r="G158" s="449"/>
      <c r="H158" s="449"/>
      <c r="I158" s="449"/>
      <c r="J158" s="449"/>
      <c r="K158" s="449"/>
      <c r="L158" s="449"/>
      <c r="M158" s="449"/>
      <c r="N158" s="449"/>
      <c r="O158" s="449"/>
      <c r="P158" s="449"/>
      <c r="Q158" s="450"/>
      <c r="R158" s="451"/>
      <c r="S158" s="452"/>
      <c r="T158" s="453"/>
      <c r="U158" s="454"/>
      <c r="V158" s="455"/>
      <c r="W158" s="455"/>
      <c r="X158" s="455"/>
      <c r="Y158" s="455"/>
      <c r="Z158" s="455"/>
      <c r="AA158" s="455"/>
      <c r="AB158" s="455"/>
      <c r="AC158" s="52" t="s">
        <v>11</v>
      </c>
    </row>
    <row r="159" spans="1:29" ht="15" customHeight="1" x14ac:dyDescent="0.2">
      <c r="A159" s="474"/>
      <c r="B159" s="448"/>
      <c r="C159" s="449"/>
      <c r="D159" s="449"/>
      <c r="E159" s="449"/>
      <c r="F159" s="449"/>
      <c r="G159" s="449"/>
      <c r="H159" s="449"/>
      <c r="I159" s="449"/>
      <c r="J159" s="449"/>
      <c r="K159" s="449"/>
      <c r="L159" s="449"/>
      <c r="M159" s="449"/>
      <c r="N159" s="449"/>
      <c r="O159" s="449"/>
      <c r="P159" s="449"/>
      <c r="Q159" s="450"/>
      <c r="R159" s="451"/>
      <c r="S159" s="452"/>
      <c r="T159" s="453"/>
      <c r="U159" s="454"/>
      <c r="V159" s="455"/>
      <c r="W159" s="455"/>
      <c r="X159" s="455"/>
      <c r="Y159" s="455"/>
      <c r="Z159" s="455"/>
      <c r="AA159" s="455"/>
      <c r="AB159" s="455"/>
      <c r="AC159" s="52" t="s">
        <v>11</v>
      </c>
    </row>
    <row r="160" spans="1:29" ht="15" customHeight="1" x14ac:dyDescent="0.2">
      <c r="A160" s="474"/>
      <c r="B160" s="448"/>
      <c r="C160" s="449"/>
      <c r="D160" s="449"/>
      <c r="E160" s="449"/>
      <c r="F160" s="449"/>
      <c r="G160" s="449"/>
      <c r="H160" s="449"/>
      <c r="I160" s="449"/>
      <c r="J160" s="449"/>
      <c r="K160" s="449"/>
      <c r="L160" s="449"/>
      <c r="M160" s="449"/>
      <c r="N160" s="449"/>
      <c r="O160" s="449"/>
      <c r="P160" s="449"/>
      <c r="Q160" s="450"/>
      <c r="R160" s="451"/>
      <c r="S160" s="452"/>
      <c r="T160" s="453"/>
      <c r="U160" s="454"/>
      <c r="V160" s="455"/>
      <c r="W160" s="455"/>
      <c r="X160" s="455"/>
      <c r="Y160" s="455"/>
      <c r="Z160" s="455"/>
      <c r="AA160" s="455"/>
      <c r="AB160" s="455"/>
      <c r="AC160" s="52" t="s">
        <v>11</v>
      </c>
    </row>
    <row r="161" spans="1:29" ht="15" customHeight="1" x14ac:dyDescent="0.2">
      <c r="A161" s="474"/>
      <c r="B161" s="448"/>
      <c r="C161" s="449"/>
      <c r="D161" s="449"/>
      <c r="E161" s="449"/>
      <c r="F161" s="449"/>
      <c r="G161" s="449"/>
      <c r="H161" s="449"/>
      <c r="I161" s="449"/>
      <c r="J161" s="449"/>
      <c r="K161" s="449"/>
      <c r="L161" s="449"/>
      <c r="M161" s="449"/>
      <c r="N161" s="449"/>
      <c r="O161" s="449"/>
      <c r="P161" s="449"/>
      <c r="Q161" s="450"/>
      <c r="R161" s="451"/>
      <c r="S161" s="452"/>
      <c r="T161" s="453"/>
      <c r="U161" s="454"/>
      <c r="V161" s="455"/>
      <c r="W161" s="455"/>
      <c r="X161" s="455"/>
      <c r="Y161" s="455"/>
      <c r="Z161" s="455"/>
      <c r="AA161" s="455"/>
      <c r="AB161" s="455"/>
      <c r="AC161" s="52" t="s">
        <v>11</v>
      </c>
    </row>
    <row r="162" spans="1:29" ht="15" customHeight="1" x14ac:dyDescent="0.2">
      <c r="A162" s="474"/>
      <c r="B162" s="448"/>
      <c r="C162" s="449"/>
      <c r="D162" s="449"/>
      <c r="E162" s="449"/>
      <c r="F162" s="449"/>
      <c r="G162" s="449"/>
      <c r="H162" s="449"/>
      <c r="I162" s="449"/>
      <c r="J162" s="449"/>
      <c r="K162" s="449"/>
      <c r="L162" s="449"/>
      <c r="M162" s="449"/>
      <c r="N162" s="449"/>
      <c r="O162" s="449"/>
      <c r="P162" s="449"/>
      <c r="Q162" s="450"/>
      <c r="R162" s="451"/>
      <c r="S162" s="452"/>
      <c r="T162" s="453"/>
      <c r="U162" s="454"/>
      <c r="V162" s="455"/>
      <c r="W162" s="455"/>
      <c r="X162" s="455"/>
      <c r="Y162" s="455"/>
      <c r="Z162" s="455"/>
      <c r="AA162" s="455"/>
      <c r="AB162" s="455"/>
      <c r="AC162" s="52" t="s">
        <v>11</v>
      </c>
    </row>
    <row r="163" spans="1:29" ht="15" customHeight="1" x14ac:dyDescent="0.2">
      <c r="A163" s="474"/>
      <c r="B163" s="448"/>
      <c r="C163" s="449"/>
      <c r="D163" s="449"/>
      <c r="E163" s="449"/>
      <c r="F163" s="449"/>
      <c r="G163" s="449"/>
      <c r="H163" s="449"/>
      <c r="I163" s="449"/>
      <c r="J163" s="449"/>
      <c r="K163" s="449"/>
      <c r="L163" s="449"/>
      <c r="M163" s="449"/>
      <c r="N163" s="449"/>
      <c r="O163" s="449"/>
      <c r="P163" s="449"/>
      <c r="Q163" s="450"/>
      <c r="R163" s="451"/>
      <c r="S163" s="452"/>
      <c r="T163" s="453"/>
      <c r="U163" s="454"/>
      <c r="V163" s="455"/>
      <c r="W163" s="455"/>
      <c r="X163" s="455"/>
      <c r="Y163" s="455"/>
      <c r="Z163" s="455"/>
      <c r="AA163" s="455"/>
      <c r="AB163" s="455"/>
      <c r="AC163" s="52" t="s">
        <v>11</v>
      </c>
    </row>
    <row r="164" spans="1:29" ht="15" customHeight="1" x14ac:dyDescent="0.2">
      <c r="A164" s="474"/>
      <c r="B164" s="448"/>
      <c r="C164" s="449"/>
      <c r="D164" s="449"/>
      <c r="E164" s="449"/>
      <c r="F164" s="449"/>
      <c r="G164" s="449"/>
      <c r="H164" s="449"/>
      <c r="I164" s="449"/>
      <c r="J164" s="449"/>
      <c r="K164" s="449"/>
      <c r="L164" s="449"/>
      <c r="M164" s="449"/>
      <c r="N164" s="449"/>
      <c r="O164" s="449"/>
      <c r="P164" s="449"/>
      <c r="Q164" s="450"/>
      <c r="R164" s="451"/>
      <c r="S164" s="452"/>
      <c r="T164" s="453"/>
      <c r="U164" s="454"/>
      <c r="V164" s="455"/>
      <c r="W164" s="455"/>
      <c r="X164" s="455"/>
      <c r="Y164" s="455"/>
      <c r="Z164" s="455"/>
      <c r="AA164" s="455"/>
      <c r="AB164" s="455"/>
      <c r="AC164" s="52" t="s">
        <v>11</v>
      </c>
    </row>
    <row r="165" spans="1:29" ht="15" customHeight="1" x14ac:dyDescent="0.2">
      <c r="A165" s="474"/>
      <c r="B165" s="448"/>
      <c r="C165" s="449"/>
      <c r="D165" s="449"/>
      <c r="E165" s="449"/>
      <c r="F165" s="449"/>
      <c r="G165" s="449"/>
      <c r="H165" s="449"/>
      <c r="I165" s="449"/>
      <c r="J165" s="449"/>
      <c r="K165" s="449"/>
      <c r="L165" s="449"/>
      <c r="M165" s="449"/>
      <c r="N165" s="449"/>
      <c r="O165" s="449"/>
      <c r="P165" s="449"/>
      <c r="Q165" s="450"/>
      <c r="R165" s="456"/>
      <c r="S165" s="456"/>
      <c r="T165" s="451"/>
      <c r="U165" s="454"/>
      <c r="V165" s="455"/>
      <c r="W165" s="455"/>
      <c r="X165" s="455"/>
      <c r="Y165" s="455"/>
      <c r="Z165" s="455"/>
      <c r="AA165" s="455"/>
      <c r="AB165" s="455"/>
      <c r="AC165" s="52" t="s">
        <v>11</v>
      </c>
    </row>
    <row r="166" spans="1:29" ht="15" customHeight="1" x14ac:dyDescent="0.2">
      <c r="A166" s="474"/>
      <c r="B166" s="448"/>
      <c r="C166" s="449"/>
      <c r="D166" s="449"/>
      <c r="E166" s="449"/>
      <c r="F166" s="449"/>
      <c r="G166" s="449"/>
      <c r="H166" s="449"/>
      <c r="I166" s="449"/>
      <c r="J166" s="449"/>
      <c r="K166" s="449"/>
      <c r="L166" s="449"/>
      <c r="M166" s="449"/>
      <c r="N166" s="449"/>
      <c r="O166" s="449"/>
      <c r="P166" s="449"/>
      <c r="Q166" s="450"/>
      <c r="R166" s="456"/>
      <c r="S166" s="456"/>
      <c r="T166" s="451"/>
      <c r="U166" s="454"/>
      <c r="V166" s="455"/>
      <c r="W166" s="455"/>
      <c r="X166" s="455"/>
      <c r="Y166" s="455"/>
      <c r="Z166" s="455"/>
      <c r="AA166" s="455"/>
      <c r="AB166" s="455"/>
      <c r="AC166" s="52" t="s">
        <v>11</v>
      </c>
    </row>
    <row r="167" spans="1:29" ht="15" customHeight="1" x14ac:dyDescent="0.2">
      <c r="A167" s="474"/>
      <c r="B167" s="448"/>
      <c r="C167" s="449"/>
      <c r="D167" s="449"/>
      <c r="E167" s="449"/>
      <c r="F167" s="449"/>
      <c r="G167" s="449"/>
      <c r="H167" s="449"/>
      <c r="I167" s="449"/>
      <c r="J167" s="449"/>
      <c r="K167" s="449"/>
      <c r="L167" s="449"/>
      <c r="M167" s="449"/>
      <c r="N167" s="449"/>
      <c r="O167" s="449"/>
      <c r="P167" s="449"/>
      <c r="Q167" s="450"/>
      <c r="R167" s="456"/>
      <c r="S167" s="456"/>
      <c r="T167" s="451"/>
      <c r="U167" s="454"/>
      <c r="V167" s="455"/>
      <c r="W167" s="455"/>
      <c r="X167" s="455"/>
      <c r="Y167" s="455"/>
      <c r="Z167" s="455"/>
      <c r="AA167" s="455"/>
      <c r="AB167" s="455"/>
      <c r="AC167" s="52" t="s">
        <v>11</v>
      </c>
    </row>
    <row r="168" spans="1:29" ht="15" customHeight="1" thickBot="1" x14ac:dyDescent="0.25">
      <c r="A168" s="475"/>
      <c r="B168" s="443" t="s">
        <v>165</v>
      </c>
      <c r="C168" s="444"/>
      <c r="D168" s="444"/>
      <c r="E168" s="444"/>
      <c r="F168" s="444"/>
      <c r="G168" s="444"/>
      <c r="H168" s="444"/>
      <c r="I168" s="444"/>
      <c r="J168" s="444"/>
      <c r="K168" s="444"/>
      <c r="L168" s="444"/>
      <c r="M168" s="444"/>
      <c r="N168" s="444"/>
      <c r="O168" s="444"/>
      <c r="P168" s="444"/>
      <c r="Q168" s="444"/>
      <c r="R168" s="444"/>
      <c r="S168" s="444"/>
      <c r="T168" s="445"/>
      <c r="U168" s="446">
        <f>SUM(U148:AB167)</f>
        <v>0</v>
      </c>
      <c r="V168" s="447"/>
      <c r="W168" s="447"/>
      <c r="X168" s="447"/>
      <c r="Y168" s="447"/>
      <c r="Z168" s="447"/>
      <c r="AA168" s="447"/>
      <c r="AB168" s="447"/>
      <c r="AC168" s="53" t="s">
        <v>11</v>
      </c>
    </row>
    <row r="169" spans="1:29" ht="15" customHeight="1" x14ac:dyDescent="0.2">
      <c r="A169" s="473">
        <v>8</v>
      </c>
      <c r="B169" s="460" t="s">
        <v>162</v>
      </c>
      <c r="C169" s="460"/>
      <c r="D169" s="460"/>
      <c r="E169" s="460"/>
      <c r="F169" s="460"/>
      <c r="G169" s="460"/>
      <c r="H169" s="460"/>
      <c r="I169" s="461">
        <f>ドローン6機目以降!I21</f>
        <v>0</v>
      </c>
      <c r="J169" s="462"/>
      <c r="K169" s="462"/>
      <c r="L169" s="462"/>
      <c r="M169" s="462"/>
      <c r="N169" s="462"/>
      <c r="O169" s="462"/>
      <c r="P169" s="462"/>
      <c r="Q169" s="463"/>
      <c r="R169" s="464" t="s">
        <v>175</v>
      </c>
      <c r="S169" s="465"/>
      <c r="T169" s="465"/>
      <c r="U169" s="465"/>
      <c r="V169" s="465"/>
      <c r="W169" s="465"/>
      <c r="X169" s="465"/>
      <c r="Y169" s="465"/>
      <c r="Z169" s="465"/>
      <c r="AA169" s="465"/>
      <c r="AB169" s="465"/>
      <c r="AC169" s="466"/>
    </row>
    <row r="170" spans="1:29" ht="15" customHeight="1" x14ac:dyDescent="0.2">
      <c r="A170" s="474"/>
      <c r="B170" s="467" t="s">
        <v>163</v>
      </c>
      <c r="C170" s="468"/>
      <c r="D170" s="468"/>
      <c r="E170" s="468"/>
      <c r="F170" s="468"/>
      <c r="G170" s="468"/>
      <c r="H170" s="468"/>
      <c r="I170" s="468"/>
      <c r="J170" s="468"/>
      <c r="K170" s="468"/>
      <c r="L170" s="468"/>
      <c r="M170" s="468"/>
      <c r="N170" s="468"/>
      <c r="O170" s="468"/>
      <c r="P170" s="468"/>
      <c r="Q170" s="469"/>
      <c r="R170" s="470" t="s">
        <v>164</v>
      </c>
      <c r="S170" s="470"/>
      <c r="T170" s="470"/>
      <c r="U170" s="471" t="s">
        <v>42</v>
      </c>
      <c r="V170" s="471"/>
      <c r="W170" s="471"/>
      <c r="X170" s="471"/>
      <c r="Y170" s="471"/>
      <c r="Z170" s="471"/>
      <c r="AA170" s="471"/>
      <c r="AB170" s="471"/>
      <c r="AC170" s="472"/>
    </row>
    <row r="171" spans="1:29" ht="15" customHeight="1" x14ac:dyDescent="0.2">
      <c r="A171" s="474"/>
      <c r="B171" s="448"/>
      <c r="C171" s="449"/>
      <c r="D171" s="449"/>
      <c r="E171" s="449"/>
      <c r="F171" s="449"/>
      <c r="G171" s="449"/>
      <c r="H171" s="449"/>
      <c r="I171" s="449"/>
      <c r="J171" s="449"/>
      <c r="K171" s="449"/>
      <c r="L171" s="449"/>
      <c r="M171" s="449"/>
      <c r="N171" s="449"/>
      <c r="O171" s="449"/>
      <c r="P171" s="449"/>
      <c r="Q171" s="450"/>
      <c r="R171" s="456"/>
      <c r="S171" s="456"/>
      <c r="T171" s="451"/>
      <c r="U171" s="454"/>
      <c r="V171" s="455"/>
      <c r="W171" s="455"/>
      <c r="X171" s="455"/>
      <c r="Y171" s="455"/>
      <c r="Z171" s="455"/>
      <c r="AA171" s="455"/>
      <c r="AB171" s="455"/>
      <c r="AC171" s="52" t="s">
        <v>11</v>
      </c>
    </row>
    <row r="172" spans="1:29" ht="15" customHeight="1" x14ac:dyDescent="0.2">
      <c r="A172" s="474"/>
      <c r="B172" s="448"/>
      <c r="C172" s="449"/>
      <c r="D172" s="449"/>
      <c r="E172" s="449"/>
      <c r="F172" s="449"/>
      <c r="G172" s="449"/>
      <c r="H172" s="449"/>
      <c r="I172" s="449"/>
      <c r="J172" s="449"/>
      <c r="K172" s="449"/>
      <c r="L172" s="449"/>
      <c r="M172" s="449"/>
      <c r="N172" s="449"/>
      <c r="O172" s="449"/>
      <c r="P172" s="449"/>
      <c r="Q172" s="450"/>
      <c r="R172" s="456"/>
      <c r="S172" s="456"/>
      <c r="T172" s="451"/>
      <c r="U172" s="454"/>
      <c r="V172" s="455"/>
      <c r="W172" s="455"/>
      <c r="X172" s="455"/>
      <c r="Y172" s="455"/>
      <c r="Z172" s="455"/>
      <c r="AA172" s="455"/>
      <c r="AB172" s="455"/>
      <c r="AC172" s="52" t="s">
        <v>11</v>
      </c>
    </row>
    <row r="173" spans="1:29" ht="15" customHeight="1" x14ac:dyDescent="0.2">
      <c r="A173" s="474"/>
      <c r="B173" s="448"/>
      <c r="C173" s="449"/>
      <c r="D173" s="449"/>
      <c r="E173" s="449"/>
      <c r="F173" s="449"/>
      <c r="G173" s="449"/>
      <c r="H173" s="449"/>
      <c r="I173" s="449"/>
      <c r="J173" s="449"/>
      <c r="K173" s="449"/>
      <c r="L173" s="449"/>
      <c r="M173" s="449"/>
      <c r="N173" s="449"/>
      <c r="O173" s="449"/>
      <c r="P173" s="449"/>
      <c r="Q173" s="450"/>
      <c r="R173" s="456"/>
      <c r="S173" s="456"/>
      <c r="T173" s="451"/>
      <c r="U173" s="454"/>
      <c r="V173" s="455"/>
      <c r="W173" s="455"/>
      <c r="X173" s="455"/>
      <c r="Y173" s="455"/>
      <c r="Z173" s="455"/>
      <c r="AA173" s="455"/>
      <c r="AB173" s="455"/>
      <c r="AC173" s="52" t="s">
        <v>11</v>
      </c>
    </row>
    <row r="174" spans="1:29" ht="15" customHeight="1" x14ac:dyDescent="0.2">
      <c r="A174" s="474"/>
      <c r="B174" s="448"/>
      <c r="C174" s="449"/>
      <c r="D174" s="449"/>
      <c r="E174" s="449"/>
      <c r="F174" s="449"/>
      <c r="G174" s="449"/>
      <c r="H174" s="449"/>
      <c r="I174" s="449"/>
      <c r="J174" s="449"/>
      <c r="K174" s="449"/>
      <c r="L174" s="449"/>
      <c r="M174" s="449"/>
      <c r="N174" s="449"/>
      <c r="O174" s="449"/>
      <c r="P174" s="449"/>
      <c r="Q174" s="450"/>
      <c r="R174" s="456"/>
      <c r="S174" s="456"/>
      <c r="T174" s="451"/>
      <c r="U174" s="454"/>
      <c r="V174" s="455"/>
      <c r="W174" s="455"/>
      <c r="X174" s="455"/>
      <c r="Y174" s="455"/>
      <c r="Z174" s="455"/>
      <c r="AA174" s="455"/>
      <c r="AB174" s="455"/>
      <c r="AC174" s="52" t="s">
        <v>11</v>
      </c>
    </row>
    <row r="175" spans="1:29" ht="15" customHeight="1" x14ac:dyDescent="0.2">
      <c r="A175" s="474"/>
      <c r="B175" s="448"/>
      <c r="C175" s="449"/>
      <c r="D175" s="449"/>
      <c r="E175" s="449"/>
      <c r="F175" s="449"/>
      <c r="G175" s="449"/>
      <c r="H175" s="449"/>
      <c r="I175" s="449"/>
      <c r="J175" s="449"/>
      <c r="K175" s="449"/>
      <c r="L175" s="449"/>
      <c r="M175" s="449"/>
      <c r="N175" s="449"/>
      <c r="O175" s="449"/>
      <c r="P175" s="449"/>
      <c r="Q175" s="450"/>
      <c r="R175" s="456"/>
      <c r="S175" s="456"/>
      <c r="T175" s="451"/>
      <c r="U175" s="454"/>
      <c r="V175" s="455"/>
      <c r="W175" s="455"/>
      <c r="X175" s="455"/>
      <c r="Y175" s="455"/>
      <c r="Z175" s="455"/>
      <c r="AA175" s="455"/>
      <c r="AB175" s="455"/>
      <c r="AC175" s="52" t="s">
        <v>11</v>
      </c>
    </row>
    <row r="176" spans="1:29" ht="15" customHeight="1" x14ac:dyDescent="0.2">
      <c r="A176" s="474"/>
      <c r="B176" s="448"/>
      <c r="C176" s="449"/>
      <c r="D176" s="449"/>
      <c r="E176" s="449"/>
      <c r="F176" s="449"/>
      <c r="G176" s="449"/>
      <c r="H176" s="449"/>
      <c r="I176" s="449"/>
      <c r="J176" s="449"/>
      <c r="K176" s="449"/>
      <c r="L176" s="449"/>
      <c r="M176" s="449"/>
      <c r="N176" s="449"/>
      <c r="O176" s="449"/>
      <c r="P176" s="449"/>
      <c r="Q176" s="450"/>
      <c r="R176" s="451"/>
      <c r="S176" s="452"/>
      <c r="T176" s="453"/>
      <c r="U176" s="454"/>
      <c r="V176" s="455"/>
      <c r="W176" s="455"/>
      <c r="X176" s="455"/>
      <c r="Y176" s="455"/>
      <c r="Z176" s="455"/>
      <c r="AA176" s="455"/>
      <c r="AB176" s="455"/>
      <c r="AC176" s="52" t="s">
        <v>11</v>
      </c>
    </row>
    <row r="177" spans="1:29" ht="15" customHeight="1" x14ac:dyDescent="0.2">
      <c r="A177" s="474"/>
      <c r="B177" s="448"/>
      <c r="C177" s="449"/>
      <c r="D177" s="449"/>
      <c r="E177" s="449"/>
      <c r="F177" s="449"/>
      <c r="G177" s="449"/>
      <c r="H177" s="449"/>
      <c r="I177" s="449"/>
      <c r="J177" s="449"/>
      <c r="K177" s="449"/>
      <c r="L177" s="449"/>
      <c r="M177" s="449"/>
      <c r="N177" s="449"/>
      <c r="O177" s="449"/>
      <c r="P177" s="449"/>
      <c r="Q177" s="450"/>
      <c r="R177" s="451"/>
      <c r="S177" s="452"/>
      <c r="T177" s="453"/>
      <c r="U177" s="454"/>
      <c r="V177" s="455"/>
      <c r="W177" s="455"/>
      <c r="X177" s="455"/>
      <c r="Y177" s="455"/>
      <c r="Z177" s="455"/>
      <c r="AA177" s="455"/>
      <c r="AB177" s="455"/>
      <c r="AC177" s="52" t="s">
        <v>11</v>
      </c>
    </row>
    <row r="178" spans="1:29" ht="15" customHeight="1" x14ac:dyDescent="0.2">
      <c r="A178" s="474"/>
      <c r="B178" s="448"/>
      <c r="C178" s="449"/>
      <c r="D178" s="449"/>
      <c r="E178" s="449"/>
      <c r="F178" s="449"/>
      <c r="G178" s="449"/>
      <c r="H178" s="449"/>
      <c r="I178" s="449"/>
      <c r="J178" s="449"/>
      <c r="K178" s="449"/>
      <c r="L178" s="449"/>
      <c r="M178" s="449"/>
      <c r="N178" s="449"/>
      <c r="O178" s="449"/>
      <c r="P178" s="449"/>
      <c r="Q178" s="450"/>
      <c r="R178" s="451"/>
      <c r="S178" s="452"/>
      <c r="T178" s="453"/>
      <c r="U178" s="454"/>
      <c r="V178" s="455"/>
      <c r="W178" s="455"/>
      <c r="X178" s="455"/>
      <c r="Y178" s="455"/>
      <c r="Z178" s="455"/>
      <c r="AA178" s="455"/>
      <c r="AB178" s="455"/>
      <c r="AC178" s="52" t="s">
        <v>11</v>
      </c>
    </row>
    <row r="179" spans="1:29" ht="15" customHeight="1" x14ac:dyDescent="0.2">
      <c r="A179" s="474"/>
      <c r="B179" s="448"/>
      <c r="C179" s="449"/>
      <c r="D179" s="449"/>
      <c r="E179" s="449"/>
      <c r="F179" s="449"/>
      <c r="G179" s="449"/>
      <c r="H179" s="449"/>
      <c r="I179" s="449"/>
      <c r="J179" s="449"/>
      <c r="K179" s="449"/>
      <c r="L179" s="449"/>
      <c r="M179" s="449"/>
      <c r="N179" s="449"/>
      <c r="O179" s="449"/>
      <c r="P179" s="449"/>
      <c r="Q179" s="450"/>
      <c r="R179" s="451"/>
      <c r="S179" s="452"/>
      <c r="T179" s="453"/>
      <c r="U179" s="454"/>
      <c r="V179" s="455"/>
      <c r="W179" s="455"/>
      <c r="X179" s="455"/>
      <c r="Y179" s="455"/>
      <c r="Z179" s="455"/>
      <c r="AA179" s="455"/>
      <c r="AB179" s="455"/>
      <c r="AC179" s="52" t="s">
        <v>11</v>
      </c>
    </row>
    <row r="180" spans="1:29" ht="15" customHeight="1" x14ac:dyDescent="0.2">
      <c r="A180" s="474"/>
      <c r="B180" s="448"/>
      <c r="C180" s="449"/>
      <c r="D180" s="449"/>
      <c r="E180" s="449"/>
      <c r="F180" s="449"/>
      <c r="G180" s="449"/>
      <c r="H180" s="449"/>
      <c r="I180" s="449"/>
      <c r="J180" s="449"/>
      <c r="K180" s="449"/>
      <c r="L180" s="449"/>
      <c r="M180" s="449"/>
      <c r="N180" s="449"/>
      <c r="O180" s="449"/>
      <c r="P180" s="449"/>
      <c r="Q180" s="450"/>
      <c r="R180" s="451"/>
      <c r="S180" s="452"/>
      <c r="T180" s="453"/>
      <c r="U180" s="454"/>
      <c r="V180" s="455"/>
      <c r="W180" s="455"/>
      <c r="X180" s="455"/>
      <c r="Y180" s="455"/>
      <c r="Z180" s="455"/>
      <c r="AA180" s="455"/>
      <c r="AB180" s="455"/>
      <c r="AC180" s="52" t="s">
        <v>11</v>
      </c>
    </row>
    <row r="181" spans="1:29" ht="15" customHeight="1" x14ac:dyDescent="0.2">
      <c r="A181" s="474"/>
      <c r="B181" s="448"/>
      <c r="C181" s="449"/>
      <c r="D181" s="449"/>
      <c r="E181" s="449"/>
      <c r="F181" s="449"/>
      <c r="G181" s="449"/>
      <c r="H181" s="449"/>
      <c r="I181" s="449"/>
      <c r="J181" s="449"/>
      <c r="K181" s="449"/>
      <c r="L181" s="449"/>
      <c r="M181" s="449"/>
      <c r="N181" s="449"/>
      <c r="O181" s="449"/>
      <c r="P181" s="449"/>
      <c r="Q181" s="450"/>
      <c r="R181" s="451"/>
      <c r="S181" s="452"/>
      <c r="T181" s="453"/>
      <c r="U181" s="454"/>
      <c r="V181" s="455"/>
      <c r="W181" s="455"/>
      <c r="X181" s="455"/>
      <c r="Y181" s="455"/>
      <c r="Z181" s="455"/>
      <c r="AA181" s="455"/>
      <c r="AB181" s="455"/>
      <c r="AC181" s="52" t="s">
        <v>11</v>
      </c>
    </row>
    <row r="182" spans="1:29" ht="15" customHeight="1" x14ac:dyDescent="0.2">
      <c r="A182" s="474"/>
      <c r="B182" s="448"/>
      <c r="C182" s="449"/>
      <c r="D182" s="449"/>
      <c r="E182" s="449"/>
      <c r="F182" s="449"/>
      <c r="G182" s="449"/>
      <c r="H182" s="449"/>
      <c r="I182" s="449"/>
      <c r="J182" s="449"/>
      <c r="K182" s="449"/>
      <c r="L182" s="449"/>
      <c r="M182" s="449"/>
      <c r="N182" s="449"/>
      <c r="O182" s="449"/>
      <c r="P182" s="449"/>
      <c r="Q182" s="450"/>
      <c r="R182" s="451"/>
      <c r="S182" s="452"/>
      <c r="T182" s="453"/>
      <c r="U182" s="454"/>
      <c r="V182" s="455"/>
      <c r="W182" s="455"/>
      <c r="X182" s="455"/>
      <c r="Y182" s="455"/>
      <c r="Z182" s="455"/>
      <c r="AA182" s="455"/>
      <c r="AB182" s="455"/>
      <c r="AC182" s="52" t="s">
        <v>11</v>
      </c>
    </row>
    <row r="183" spans="1:29" ht="15" customHeight="1" x14ac:dyDescent="0.2">
      <c r="A183" s="474"/>
      <c r="B183" s="448"/>
      <c r="C183" s="449"/>
      <c r="D183" s="449"/>
      <c r="E183" s="449"/>
      <c r="F183" s="449"/>
      <c r="G183" s="449"/>
      <c r="H183" s="449"/>
      <c r="I183" s="449"/>
      <c r="J183" s="449"/>
      <c r="K183" s="449"/>
      <c r="L183" s="449"/>
      <c r="M183" s="449"/>
      <c r="N183" s="449"/>
      <c r="O183" s="449"/>
      <c r="P183" s="449"/>
      <c r="Q183" s="450"/>
      <c r="R183" s="451"/>
      <c r="S183" s="452"/>
      <c r="T183" s="453"/>
      <c r="U183" s="454"/>
      <c r="V183" s="455"/>
      <c r="W183" s="455"/>
      <c r="X183" s="455"/>
      <c r="Y183" s="455"/>
      <c r="Z183" s="455"/>
      <c r="AA183" s="455"/>
      <c r="AB183" s="455"/>
      <c r="AC183" s="52" t="s">
        <v>11</v>
      </c>
    </row>
    <row r="184" spans="1:29" ht="15" customHeight="1" x14ac:dyDescent="0.2">
      <c r="A184" s="474"/>
      <c r="B184" s="448"/>
      <c r="C184" s="449"/>
      <c r="D184" s="449"/>
      <c r="E184" s="449"/>
      <c r="F184" s="449"/>
      <c r="G184" s="449"/>
      <c r="H184" s="449"/>
      <c r="I184" s="449"/>
      <c r="J184" s="449"/>
      <c r="K184" s="449"/>
      <c r="L184" s="449"/>
      <c r="M184" s="449"/>
      <c r="N184" s="449"/>
      <c r="O184" s="449"/>
      <c r="P184" s="449"/>
      <c r="Q184" s="450"/>
      <c r="R184" s="451"/>
      <c r="S184" s="452"/>
      <c r="T184" s="453"/>
      <c r="U184" s="454"/>
      <c r="V184" s="455"/>
      <c r="W184" s="455"/>
      <c r="X184" s="455"/>
      <c r="Y184" s="455"/>
      <c r="Z184" s="455"/>
      <c r="AA184" s="455"/>
      <c r="AB184" s="455"/>
      <c r="AC184" s="52" t="s">
        <v>11</v>
      </c>
    </row>
    <row r="185" spans="1:29" ht="15" customHeight="1" x14ac:dyDescent="0.2">
      <c r="A185" s="474"/>
      <c r="B185" s="448"/>
      <c r="C185" s="449"/>
      <c r="D185" s="449"/>
      <c r="E185" s="449"/>
      <c r="F185" s="449"/>
      <c r="G185" s="449"/>
      <c r="H185" s="449"/>
      <c r="I185" s="449"/>
      <c r="J185" s="449"/>
      <c r="K185" s="449"/>
      <c r="L185" s="449"/>
      <c r="M185" s="449"/>
      <c r="N185" s="449"/>
      <c r="O185" s="449"/>
      <c r="P185" s="449"/>
      <c r="Q185" s="450"/>
      <c r="R185" s="451"/>
      <c r="S185" s="452"/>
      <c r="T185" s="453"/>
      <c r="U185" s="454"/>
      <c r="V185" s="455"/>
      <c r="W185" s="455"/>
      <c r="X185" s="455"/>
      <c r="Y185" s="455"/>
      <c r="Z185" s="455"/>
      <c r="AA185" s="455"/>
      <c r="AB185" s="455"/>
      <c r="AC185" s="52" t="s">
        <v>11</v>
      </c>
    </row>
    <row r="186" spans="1:29" ht="15" customHeight="1" x14ac:dyDescent="0.2">
      <c r="A186" s="474"/>
      <c r="B186" s="448"/>
      <c r="C186" s="449"/>
      <c r="D186" s="449"/>
      <c r="E186" s="449"/>
      <c r="F186" s="449"/>
      <c r="G186" s="449"/>
      <c r="H186" s="449"/>
      <c r="I186" s="449"/>
      <c r="J186" s="449"/>
      <c r="K186" s="449"/>
      <c r="L186" s="449"/>
      <c r="M186" s="449"/>
      <c r="N186" s="449"/>
      <c r="O186" s="449"/>
      <c r="P186" s="449"/>
      <c r="Q186" s="450"/>
      <c r="R186" s="451"/>
      <c r="S186" s="452"/>
      <c r="T186" s="453"/>
      <c r="U186" s="454"/>
      <c r="V186" s="455"/>
      <c r="W186" s="455"/>
      <c r="X186" s="455"/>
      <c r="Y186" s="455"/>
      <c r="Z186" s="455"/>
      <c r="AA186" s="455"/>
      <c r="AB186" s="455"/>
      <c r="AC186" s="52" t="s">
        <v>11</v>
      </c>
    </row>
    <row r="187" spans="1:29" ht="15" customHeight="1" x14ac:dyDescent="0.2">
      <c r="A187" s="474"/>
      <c r="B187" s="448"/>
      <c r="C187" s="449"/>
      <c r="D187" s="449"/>
      <c r="E187" s="449"/>
      <c r="F187" s="449"/>
      <c r="G187" s="449"/>
      <c r="H187" s="449"/>
      <c r="I187" s="449"/>
      <c r="J187" s="449"/>
      <c r="K187" s="449"/>
      <c r="L187" s="449"/>
      <c r="M187" s="449"/>
      <c r="N187" s="449"/>
      <c r="O187" s="449"/>
      <c r="P187" s="449"/>
      <c r="Q187" s="450"/>
      <c r="R187" s="451"/>
      <c r="S187" s="452"/>
      <c r="T187" s="453"/>
      <c r="U187" s="454"/>
      <c r="V187" s="455"/>
      <c r="W187" s="455"/>
      <c r="X187" s="455"/>
      <c r="Y187" s="455"/>
      <c r="Z187" s="455"/>
      <c r="AA187" s="455"/>
      <c r="AB187" s="455"/>
      <c r="AC187" s="52" t="s">
        <v>11</v>
      </c>
    </row>
    <row r="188" spans="1:29" ht="15" customHeight="1" x14ac:dyDescent="0.2">
      <c r="A188" s="474"/>
      <c r="B188" s="448"/>
      <c r="C188" s="449"/>
      <c r="D188" s="449"/>
      <c r="E188" s="449"/>
      <c r="F188" s="449"/>
      <c r="G188" s="449"/>
      <c r="H188" s="449"/>
      <c r="I188" s="449"/>
      <c r="J188" s="449"/>
      <c r="K188" s="449"/>
      <c r="L188" s="449"/>
      <c r="M188" s="449"/>
      <c r="N188" s="449"/>
      <c r="O188" s="449"/>
      <c r="P188" s="449"/>
      <c r="Q188" s="450"/>
      <c r="R188" s="456"/>
      <c r="S188" s="456"/>
      <c r="T188" s="451"/>
      <c r="U188" s="454"/>
      <c r="V188" s="455"/>
      <c r="W188" s="455"/>
      <c r="X188" s="455"/>
      <c r="Y188" s="455"/>
      <c r="Z188" s="455"/>
      <c r="AA188" s="455"/>
      <c r="AB188" s="455"/>
      <c r="AC188" s="52" t="s">
        <v>11</v>
      </c>
    </row>
    <row r="189" spans="1:29" ht="15" customHeight="1" x14ac:dyDescent="0.2">
      <c r="A189" s="474"/>
      <c r="B189" s="448"/>
      <c r="C189" s="449"/>
      <c r="D189" s="449"/>
      <c r="E189" s="449"/>
      <c r="F189" s="449"/>
      <c r="G189" s="449"/>
      <c r="H189" s="449"/>
      <c r="I189" s="449"/>
      <c r="J189" s="449"/>
      <c r="K189" s="449"/>
      <c r="L189" s="449"/>
      <c r="M189" s="449"/>
      <c r="N189" s="449"/>
      <c r="O189" s="449"/>
      <c r="P189" s="449"/>
      <c r="Q189" s="450"/>
      <c r="R189" s="456"/>
      <c r="S189" s="456"/>
      <c r="T189" s="451"/>
      <c r="U189" s="454"/>
      <c r="V189" s="455"/>
      <c r="W189" s="455"/>
      <c r="X189" s="455"/>
      <c r="Y189" s="455"/>
      <c r="Z189" s="455"/>
      <c r="AA189" s="455"/>
      <c r="AB189" s="455"/>
      <c r="AC189" s="52" t="s">
        <v>11</v>
      </c>
    </row>
    <row r="190" spans="1:29" ht="15" customHeight="1" x14ac:dyDescent="0.2">
      <c r="A190" s="474"/>
      <c r="B190" s="448"/>
      <c r="C190" s="449"/>
      <c r="D190" s="449"/>
      <c r="E190" s="449"/>
      <c r="F190" s="449"/>
      <c r="G190" s="449"/>
      <c r="H190" s="449"/>
      <c r="I190" s="449"/>
      <c r="J190" s="449"/>
      <c r="K190" s="449"/>
      <c r="L190" s="449"/>
      <c r="M190" s="449"/>
      <c r="N190" s="449"/>
      <c r="O190" s="449"/>
      <c r="P190" s="449"/>
      <c r="Q190" s="450"/>
      <c r="R190" s="456"/>
      <c r="S190" s="456"/>
      <c r="T190" s="451"/>
      <c r="U190" s="454"/>
      <c r="V190" s="455"/>
      <c r="W190" s="455"/>
      <c r="X190" s="455"/>
      <c r="Y190" s="455"/>
      <c r="Z190" s="455"/>
      <c r="AA190" s="455"/>
      <c r="AB190" s="455"/>
      <c r="AC190" s="52" t="s">
        <v>11</v>
      </c>
    </row>
    <row r="191" spans="1:29" ht="15" customHeight="1" thickBot="1" x14ac:dyDescent="0.25">
      <c r="A191" s="475"/>
      <c r="B191" s="443" t="s">
        <v>200</v>
      </c>
      <c r="C191" s="444"/>
      <c r="D191" s="444"/>
      <c r="E191" s="444"/>
      <c r="F191" s="444"/>
      <c r="G191" s="444"/>
      <c r="H191" s="444"/>
      <c r="I191" s="444"/>
      <c r="J191" s="444"/>
      <c r="K191" s="444"/>
      <c r="L191" s="444"/>
      <c r="M191" s="444"/>
      <c r="N191" s="444"/>
      <c r="O191" s="444"/>
      <c r="P191" s="444"/>
      <c r="Q191" s="444"/>
      <c r="R191" s="444"/>
      <c r="S191" s="444"/>
      <c r="T191" s="445"/>
      <c r="U191" s="446">
        <f>SUM(U171:AB190)</f>
        <v>0</v>
      </c>
      <c r="V191" s="447"/>
      <c r="W191" s="447"/>
      <c r="X191" s="447"/>
      <c r="Y191" s="447"/>
      <c r="Z191" s="447"/>
      <c r="AA191" s="447"/>
      <c r="AB191" s="447"/>
      <c r="AC191" s="53" t="s">
        <v>11</v>
      </c>
    </row>
    <row r="192" spans="1:29" ht="15" customHeight="1" x14ac:dyDescent="0.2">
      <c r="A192" s="473">
        <v>9</v>
      </c>
      <c r="B192" s="460" t="s">
        <v>162</v>
      </c>
      <c r="C192" s="460"/>
      <c r="D192" s="460"/>
      <c r="E192" s="460"/>
      <c r="F192" s="460"/>
      <c r="G192" s="460"/>
      <c r="H192" s="460"/>
      <c r="I192" s="461">
        <f>ドローン6機目以降!I28</f>
        <v>0</v>
      </c>
      <c r="J192" s="462"/>
      <c r="K192" s="462"/>
      <c r="L192" s="462"/>
      <c r="M192" s="462"/>
      <c r="N192" s="462"/>
      <c r="O192" s="462"/>
      <c r="P192" s="462"/>
      <c r="Q192" s="463"/>
      <c r="R192" s="464" t="s">
        <v>176</v>
      </c>
      <c r="S192" s="465"/>
      <c r="T192" s="465"/>
      <c r="U192" s="465"/>
      <c r="V192" s="465"/>
      <c r="W192" s="465"/>
      <c r="X192" s="465"/>
      <c r="Y192" s="465"/>
      <c r="Z192" s="465"/>
      <c r="AA192" s="465"/>
      <c r="AB192" s="465"/>
      <c r="AC192" s="466"/>
    </row>
    <row r="193" spans="1:29" ht="15" customHeight="1" x14ac:dyDescent="0.2">
      <c r="A193" s="474"/>
      <c r="B193" s="467" t="s">
        <v>163</v>
      </c>
      <c r="C193" s="468"/>
      <c r="D193" s="468"/>
      <c r="E193" s="468"/>
      <c r="F193" s="468"/>
      <c r="G193" s="468"/>
      <c r="H193" s="468"/>
      <c r="I193" s="468"/>
      <c r="J193" s="468"/>
      <c r="K193" s="468"/>
      <c r="L193" s="468"/>
      <c r="M193" s="468"/>
      <c r="N193" s="468"/>
      <c r="O193" s="468"/>
      <c r="P193" s="468"/>
      <c r="Q193" s="469"/>
      <c r="R193" s="470" t="s">
        <v>164</v>
      </c>
      <c r="S193" s="470"/>
      <c r="T193" s="470"/>
      <c r="U193" s="471" t="s">
        <v>42</v>
      </c>
      <c r="V193" s="471"/>
      <c r="W193" s="471"/>
      <c r="X193" s="471"/>
      <c r="Y193" s="471"/>
      <c r="Z193" s="471"/>
      <c r="AA193" s="471"/>
      <c r="AB193" s="471"/>
      <c r="AC193" s="472"/>
    </row>
    <row r="194" spans="1:29" ht="15" customHeight="1" x14ac:dyDescent="0.2">
      <c r="A194" s="474"/>
      <c r="B194" s="448"/>
      <c r="C194" s="449"/>
      <c r="D194" s="449"/>
      <c r="E194" s="449"/>
      <c r="F194" s="449"/>
      <c r="G194" s="449"/>
      <c r="H194" s="449"/>
      <c r="I194" s="449"/>
      <c r="J194" s="449"/>
      <c r="K194" s="449"/>
      <c r="L194" s="449"/>
      <c r="M194" s="449"/>
      <c r="N194" s="449"/>
      <c r="O194" s="449"/>
      <c r="P194" s="449"/>
      <c r="Q194" s="450"/>
      <c r="R194" s="456"/>
      <c r="S194" s="456"/>
      <c r="T194" s="451"/>
      <c r="U194" s="454"/>
      <c r="V194" s="455"/>
      <c r="W194" s="455"/>
      <c r="X194" s="455"/>
      <c r="Y194" s="455"/>
      <c r="Z194" s="455"/>
      <c r="AA194" s="455"/>
      <c r="AB194" s="455"/>
      <c r="AC194" s="52" t="s">
        <v>11</v>
      </c>
    </row>
    <row r="195" spans="1:29" ht="15" customHeight="1" x14ac:dyDescent="0.2">
      <c r="A195" s="474"/>
      <c r="B195" s="448"/>
      <c r="C195" s="449"/>
      <c r="D195" s="449"/>
      <c r="E195" s="449"/>
      <c r="F195" s="449"/>
      <c r="G195" s="449"/>
      <c r="H195" s="449"/>
      <c r="I195" s="449"/>
      <c r="J195" s="449"/>
      <c r="K195" s="449"/>
      <c r="L195" s="449"/>
      <c r="M195" s="449"/>
      <c r="N195" s="449"/>
      <c r="O195" s="449"/>
      <c r="P195" s="449"/>
      <c r="Q195" s="450"/>
      <c r="R195" s="456"/>
      <c r="S195" s="456"/>
      <c r="T195" s="451"/>
      <c r="U195" s="454"/>
      <c r="V195" s="455"/>
      <c r="W195" s="455"/>
      <c r="X195" s="455"/>
      <c r="Y195" s="455"/>
      <c r="Z195" s="455"/>
      <c r="AA195" s="455"/>
      <c r="AB195" s="455"/>
      <c r="AC195" s="52" t="s">
        <v>11</v>
      </c>
    </row>
    <row r="196" spans="1:29" ht="15" customHeight="1" x14ac:dyDescent="0.2">
      <c r="A196" s="474"/>
      <c r="B196" s="448"/>
      <c r="C196" s="449"/>
      <c r="D196" s="449"/>
      <c r="E196" s="449"/>
      <c r="F196" s="449"/>
      <c r="G196" s="449"/>
      <c r="H196" s="449"/>
      <c r="I196" s="449"/>
      <c r="J196" s="449"/>
      <c r="K196" s="449"/>
      <c r="L196" s="449"/>
      <c r="M196" s="449"/>
      <c r="N196" s="449"/>
      <c r="O196" s="449"/>
      <c r="P196" s="449"/>
      <c r="Q196" s="450"/>
      <c r="R196" s="456"/>
      <c r="S196" s="456"/>
      <c r="T196" s="451"/>
      <c r="U196" s="454"/>
      <c r="V196" s="455"/>
      <c r="W196" s="455"/>
      <c r="X196" s="455"/>
      <c r="Y196" s="455"/>
      <c r="Z196" s="455"/>
      <c r="AA196" s="455"/>
      <c r="AB196" s="455"/>
      <c r="AC196" s="52" t="s">
        <v>11</v>
      </c>
    </row>
    <row r="197" spans="1:29" ht="15" customHeight="1" x14ac:dyDescent="0.2">
      <c r="A197" s="474"/>
      <c r="B197" s="448"/>
      <c r="C197" s="449"/>
      <c r="D197" s="449"/>
      <c r="E197" s="449"/>
      <c r="F197" s="449"/>
      <c r="G197" s="449"/>
      <c r="H197" s="449"/>
      <c r="I197" s="449"/>
      <c r="J197" s="449"/>
      <c r="K197" s="449"/>
      <c r="L197" s="449"/>
      <c r="M197" s="449"/>
      <c r="N197" s="449"/>
      <c r="O197" s="449"/>
      <c r="P197" s="449"/>
      <c r="Q197" s="450"/>
      <c r="R197" s="456"/>
      <c r="S197" s="456"/>
      <c r="T197" s="451"/>
      <c r="U197" s="454"/>
      <c r="V197" s="455"/>
      <c r="W197" s="455"/>
      <c r="X197" s="455"/>
      <c r="Y197" s="455"/>
      <c r="Z197" s="455"/>
      <c r="AA197" s="455"/>
      <c r="AB197" s="455"/>
      <c r="AC197" s="52" t="s">
        <v>11</v>
      </c>
    </row>
    <row r="198" spans="1:29" ht="15" customHeight="1" x14ac:dyDescent="0.2">
      <c r="A198" s="474"/>
      <c r="B198" s="448"/>
      <c r="C198" s="449"/>
      <c r="D198" s="449"/>
      <c r="E198" s="449"/>
      <c r="F198" s="449"/>
      <c r="G198" s="449"/>
      <c r="H198" s="449"/>
      <c r="I198" s="449"/>
      <c r="J198" s="449"/>
      <c r="K198" s="449"/>
      <c r="L198" s="449"/>
      <c r="M198" s="449"/>
      <c r="N198" s="449"/>
      <c r="O198" s="449"/>
      <c r="P198" s="449"/>
      <c r="Q198" s="450"/>
      <c r="R198" s="456"/>
      <c r="S198" s="456"/>
      <c r="T198" s="451"/>
      <c r="U198" s="454"/>
      <c r="V198" s="455"/>
      <c r="W198" s="455"/>
      <c r="X198" s="455"/>
      <c r="Y198" s="455"/>
      <c r="Z198" s="455"/>
      <c r="AA198" s="455"/>
      <c r="AB198" s="455"/>
      <c r="AC198" s="52" t="s">
        <v>11</v>
      </c>
    </row>
    <row r="199" spans="1:29" ht="15" customHeight="1" x14ac:dyDescent="0.2">
      <c r="A199" s="474"/>
      <c r="B199" s="448"/>
      <c r="C199" s="449"/>
      <c r="D199" s="449"/>
      <c r="E199" s="449"/>
      <c r="F199" s="449"/>
      <c r="G199" s="449"/>
      <c r="H199" s="449"/>
      <c r="I199" s="449"/>
      <c r="J199" s="449"/>
      <c r="K199" s="449"/>
      <c r="L199" s="449"/>
      <c r="M199" s="449"/>
      <c r="N199" s="449"/>
      <c r="O199" s="449"/>
      <c r="P199" s="449"/>
      <c r="Q199" s="450"/>
      <c r="R199" s="451"/>
      <c r="S199" s="452"/>
      <c r="T199" s="453"/>
      <c r="U199" s="454"/>
      <c r="V199" s="455"/>
      <c r="W199" s="455"/>
      <c r="X199" s="455"/>
      <c r="Y199" s="455"/>
      <c r="Z199" s="455"/>
      <c r="AA199" s="455"/>
      <c r="AB199" s="455"/>
      <c r="AC199" s="52" t="s">
        <v>11</v>
      </c>
    </row>
    <row r="200" spans="1:29" ht="15" customHeight="1" x14ac:dyDescent="0.2">
      <c r="A200" s="474"/>
      <c r="B200" s="448"/>
      <c r="C200" s="449"/>
      <c r="D200" s="449"/>
      <c r="E200" s="449"/>
      <c r="F200" s="449"/>
      <c r="G200" s="449"/>
      <c r="H200" s="449"/>
      <c r="I200" s="449"/>
      <c r="J200" s="449"/>
      <c r="K200" s="449"/>
      <c r="L200" s="449"/>
      <c r="M200" s="449"/>
      <c r="N200" s="449"/>
      <c r="O200" s="449"/>
      <c r="P200" s="449"/>
      <c r="Q200" s="450"/>
      <c r="R200" s="451"/>
      <c r="S200" s="452"/>
      <c r="T200" s="453"/>
      <c r="U200" s="454"/>
      <c r="V200" s="455"/>
      <c r="W200" s="455"/>
      <c r="X200" s="455"/>
      <c r="Y200" s="455"/>
      <c r="Z200" s="455"/>
      <c r="AA200" s="455"/>
      <c r="AB200" s="455"/>
      <c r="AC200" s="52" t="s">
        <v>11</v>
      </c>
    </row>
    <row r="201" spans="1:29" ht="15" customHeight="1" x14ac:dyDescent="0.2">
      <c r="A201" s="474"/>
      <c r="B201" s="448"/>
      <c r="C201" s="449"/>
      <c r="D201" s="449"/>
      <c r="E201" s="449"/>
      <c r="F201" s="449"/>
      <c r="G201" s="449"/>
      <c r="H201" s="449"/>
      <c r="I201" s="449"/>
      <c r="J201" s="449"/>
      <c r="K201" s="449"/>
      <c r="L201" s="449"/>
      <c r="M201" s="449"/>
      <c r="N201" s="449"/>
      <c r="O201" s="449"/>
      <c r="P201" s="449"/>
      <c r="Q201" s="450"/>
      <c r="R201" s="451"/>
      <c r="S201" s="452"/>
      <c r="T201" s="453"/>
      <c r="U201" s="454"/>
      <c r="V201" s="455"/>
      <c r="W201" s="455"/>
      <c r="X201" s="455"/>
      <c r="Y201" s="455"/>
      <c r="Z201" s="455"/>
      <c r="AA201" s="455"/>
      <c r="AB201" s="455"/>
      <c r="AC201" s="52" t="s">
        <v>11</v>
      </c>
    </row>
    <row r="202" spans="1:29" ht="15" customHeight="1" x14ac:dyDescent="0.2">
      <c r="A202" s="474"/>
      <c r="B202" s="448"/>
      <c r="C202" s="449"/>
      <c r="D202" s="449"/>
      <c r="E202" s="449"/>
      <c r="F202" s="449"/>
      <c r="G202" s="449"/>
      <c r="H202" s="449"/>
      <c r="I202" s="449"/>
      <c r="J202" s="449"/>
      <c r="K202" s="449"/>
      <c r="L202" s="449"/>
      <c r="M202" s="449"/>
      <c r="N202" s="449"/>
      <c r="O202" s="449"/>
      <c r="P202" s="449"/>
      <c r="Q202" s="450"/>
      <c r="R202" s="451"/>
      <c r="S202" s="452"/>
      <c r="T202" s="453"/>
      <c r="U202" s="454"/>
      <c r="V202" s="455"/>
      <c r="W202" s="455"/>
      <c r="X202" s="455"/>
      <c r="Y202" s="455"/>
      <c r="Z202" s="455"/>
      <c r="AA202" s="455"/>
      <c r="AB202" s="455"/>
      <c r="AC202" s="52" t="s">
        <v>11</v>
      </c>
    </row>
    <row r="203" spans="1:29" ht="15" customHeight="1" x14ac:dyDescent="0.2">
      <c r="A203" s="474"/>
      <c r="B203" s="448"/>
      <c r="C203" s="449"/>
      <c r="D203" s="449"/>
      <c r="E203" s="449"/>
      <c r="F203" s="449"/>
      <c r="G203" s="449"/>
      <c r="H203" s="449"/>
      <c r="I203" s="449"/>
      <c r="J203" s="449"/>
      <c r="K203" s="449"/>
      <c r="L203" s="449"/>
      <c r="M203" s="449"/>
      <c r="N203" s="449"/>
      <c r="O203" s="449"/>
      <c r="P203" s="449"/>
      <c r="Q203" s="450"/>
      <c r="R203" s="451"/>
      <c r="S203" s="452"/>
      <c r="T203" s="453"/>
      <c r="U203" s="454"/>
      <c r="V203" s="455"/>
      <c r="W203" s="455"/>
      <c r="X203" s="455"/>
      <c r="Y203" s="455"/>
      <c r="Z203" s="455"/>
      <c r="AA203" s="455"/>
      <c r="AB203" s="455"/>
      <c r="AC203" s="52" t="s">
        <v>11</v>
      </c>
    </row>
    <row r="204" spans="1:29" ht="15" customHeight="1" x14ac:dyDescent="0.2">
      <c r="A204" s="474"/>
      <c r="B204" s="448"/>
      <c r="C204" s="449"/>
      <c r="D204" s="449"/>
      <c r="E204" s="449"/>
      <c r="F204" s="449"/>
      <c r="G204" s="449"/>
      <c r="H204" s="449"/>
      <c r="I204" s="449"/>
      <c r="J204" s="449"/>
      <c r="K204" s="449"/>
      <c r="L204" s="449"/>
      <c r="M204" s="449"/>
      <c r="N204" s="449"/>
      <c r="O204" s="449"/>
      <c r="P204" s="449"/>
      <c r="Q204" s="450"/>
      <c r="R204" s="451"/>
      <c r="S204" s="452"/>
      <c r="T204" s="453"/>
      <c r="U204" s="454"/>
      <c r="V204" s="455"/>
      <c r="W204" s="455"/>
      <c r="X204" s="455"/>
      <c r="Y204" s="455"/>
      <c r="Z204" s="455"/>
      <c r="AA204" s="455"/>
      <c r="AB204" s="455"/>
      <c r="AC204" s="52" t="s">
        <v>11</v>
      </c>
    </row>
    <row r="205" spans="1:29" ht="15" customHeight="1" x14ac:dyDescent="0.2">
      <c r="A205" s="474"/>
      <c r="B205" s="448"/>
      <c r="C205" s="449"/>
      <c r="D205" s="449"/>
      <c r="E205" s="449"/>
      <c r="F205" s="449"/>
      <c r="G205" s="449"/>
      <c r="H205" s="449"/>
      <c r="I205" s="449"/>
      <c r="J205" s="449"/>
      <c r="K205" s="449"/>
      <c r="L205" s="449"/>
      <c r="M205" s="449"/>
      <c r="N205" s="449"/>
      <c r="O205" s="449"/>
      <c r="P205" s="449"/>
      <c r="Q205" s="450"/>
      <c r="R205" s="451"/>
      <c r="S205" s="452"/>
      <c r="T205" s="453"/>
      <c r="U205" s="454"/>
      <c r="V205" s="455"/>
      <c r="W205" s="455"/>
      <c r="X205" s="455"/>
      <c r="Y205" s="455"/>
      <c r="Z205" s="455"/>
      <c r="AA205" s="455"/>
      <c r="AB205" s="455"/>
      <c r="AC205" s="52" t="s">
        <v>11</v>
      </c>
    </row>
    <row r="206" spans="1:29" ht="15" customHeight="1" x14ac:dyDescent="0.2">
      <c r="A206" s="474"/>
      <c r="B206" s="448"/>
      <c r="C206" s="449"/>
      <c r="D206" s="449"/>
      <c r="E206" s="449"/>
      <c r="F206" s="449"/>
      <c r="G206" s="449"/>
      <c r="H206" s="449"/>
      <c r="I206" s="449"/>
      <c r="J206" s="449"/>
      <c r="K206" s="449"/>
      <c r="L206" s="449"/>
      <c r="M206" s="449"/>
      <c r="N206" s="449"/>
      <c r="O206" s="449"/>
      <c r="P206" s="449"/>
      <c r="Q206" s="450"/>
      <c r="R206" s="451"/>
      <c r="S206" s="452"/>
      <c r="T206" s="453"/>
      <c r="U206" s="454"/>
      <c r="V206" s="455"/>
      <c r="W206" s="455"/>
      <c r="X206" s="455"/>
      <c r="Y206" s="455"/>
      <c r="Z206" s="455"/>
      <c r="AA206" s="455"/>
      <c r="AB206" s="455"/>
      <c r="AC206" s="52" t="s">
        <v>11</v>
      </c>
    </row>
    <row r="207" spans="1:29" ht="15" customHeight="1" x14ac:dyDescent="0.2">
      <c r="A207" s="474"/>
      <c r="B207" s="448"/>
      <c r="C207" s="449"/>
      <c r="D207" s="449"/>
      <c r="E207" s="449"/>
      <c r="F207" s="449"/>
      <c r="G207" s="449"/>
      <c r="H207" s="449"/>
      <c r="I207" s="449"/>
      <c r="J207" s="449"/>
      <c r="K207" s="449"/>
      <c r="L207" s="449"/>
      <c r="M207" s="449"/>
      <c r="N207" s="449"/>
      <c r="O207" s="449"/>
      <c r="P207" s="449"/>
      <c r="Q207" s="450"/>
      <c r="R207" s="451"/>
      <c r="S207" s="452"/>
      <c r="T207" s="453"/>
      <c r="U207" s="454"/>
      <c r="V207" s="455"/>
      <c r="W207" s="455"/>
      <c r="X207" s="455"/>
      <c r="Y207" s="455"/>
      <c r="Z207" s="455"/>
      <c r="AA207" s="455"/>
      <c r="AB207" s="455"/>
      <c r="AC207" s="52" t="s">
        <v>11</v>
      </c>
    </row>
    <row r="208" spans="1:29" ht="15" customHeight="1" x14ac:dyDescent="0.2">
      <c r="A208" s="474"/>
      <c r="B208" s="448"/>
      <c r="C208" s="449"/>
      <c r="D208" s="449"/>
      <c r="E208" s="449"/>
      <c r="F208" s="449"/>
      <c r="G208" s="449"/>
      <c r="H208" s="449"/>
      <c r="I208" s="449"/>
      <c r="J208" s="449"/>
      <c r="K208" s="449"/>
      <c r="L208" s="449"/>
      <c r="M208" s="449"/>
      <c r="N208" s="449"/>
      <c r="O208" s="449"/>
      <c r="P208" s="449"/>
      <c r="Q208" s="450"/>
      <c r="R208" s="451"/>
      <c r="S208" s="452"/>
      <c r="T208" s="453"/>
      <c r="U208" s="454"/>
      <c r="V208" s="455"/>
      <c r="W208" s="455"/>
      <c r="X208" s="455"/>
      <c r="Y208" s="455"/>
      <c r="Z208" s="455"/>
      <c r="AA208" s="455"/>
      <c r="AB208" s="455"/>
      <c r="AC208" s="52" t="s">
        <v>11</v>
      </c>
    </row>
    <row r="209" spans="1:29" ht="15" customHeight="1" x14ac:dyDescent="0.2">
      <c r="A209" s="474"/>
      <c r="B209" s="448"/>
      <c r="C209" s="449"/>
      <c r="D209" s="449"/>
      <c r="E209" s="449"/>
      <c r="F209" s="449"/>
      <c r="G209" s="449"/>
      <c r="H209" s="449"/>
      <c r="I209" s="449"/>
      <c r="J209" s="449"/>
      <c r="K209" s="449"/>
      <c r="L209" s="449"/>
      <c r="M209" s="449"/>
      <c r="N209" s="449"/>
      <c r="O209" s="449"/>
      <c r="P209" s="449"/>
      <c r="Q209" s="450"/>
      <c r="R209" s="451"/>
      <c r="S209" s="452"/>
      <c r="T209" s="453"/>
      <c r="U209" s="454"/>
      <c r="V209" s="455"/>
      <c r="W209" s="455"/>
      <c r="X209" s="455"/>
      <c r="Y209" s="455"/>
      <c r="Z209" s="455"/>
      <c r="AA209" s="455"/>
      <c r="AB209" s="455"/>
      <c r="AC209" s="52" t="s">
        <v>11</v>
      </c>
    </row>
    <row r="210" spans="1:29" ht="15" customHeight="1" x14ac:dyDescent="0.2">
      <c r="A210" s="474"/>
      <c r="B210" s="448"/>
      <c r="C210" s="449"/>
      <c r="D210" s="449"/>
      <c r="E210" s="449"/>
      <c r="F210" s="449"/>
      <c r="G210" s="449"/>
      <c r="H210" s="449"/>
      <c r="I210" s="449"/>
      <c r="J210" s="449"/>
      <c r="K210" s="449"/>
      <c r="L210" s="449"/>
      <c r="M210" s="449"/>
      <c r="N210" s="449"/>
      <c r="O210" s="449"/>
      <c r="P210" s="449"/>
      <c r="Q210" s="450"/>
      <c r="R210" s="451"/>
      <c r="S210" s="452"/>
      <c r="T210" s="453"/>
      <c r="U210" s="454"/>
      <c r="V210" s="455"/>
      <c r="W210" s="455"/>
      <c r="X210" s="455"/>
      <c r="Y210" s="455"/>
      <c r="Z210" s="455"/>
      <c r="AA210" s="455"/>
      <c r="AB210" s="455"/>
      <c r="AC210" s="52" t="s">
        <v>11</v>
      </c>
    </row>
    <row r="211" spans="1:29" ht="15" customHeight="1" x14ac:dyDescent="0.2">
      <c r="A211" s="474"/>
      <c r="B211" s="448"/>
      <c r="C211" s="449"/>
      <c r="D211" s="449"/>
      <c r="E211" s="449"/>
      <c r="F211" s="449"/>
      <c r="G211" s="449"/>
      <c r="H211" s="449"/>
      <c r="I211" s="449"/>
      <c r="J211" s="449"/>
      <c r="K211" s="449"/>
      <c r="L211" s="449"/>
      <c r="M211" s="449"/>
      <c r="N211" s="449"/>
      <c r="O211" s="449"/>
      <c r="P211" s="449"/>
      <c r="Q211" s="450"/>
      <c r="R211" s="456"/>
      <c r="S211" s="456"/>
      <c r="T211" s="451"/>
      <c r="U211" s="454"/>
      <c r="V211" s="455"/>
      <c r="W211" s="455"/>
      <c r="X211" s="455"/>
      <c r="Y211" s="455"/>
      <c r="Z211" s="455"/>
      <c r="AA211" s="455"/>
      <c r="AB211" s="455"/>
      <c r="AC211" s="52" t="s">
        <v>11</v>
      </c>
    </row>
    <row r="212" spans="1:29" ht="15" customHeight="1" x14ac:dyDescent="0.2">
      <c r="A212" s="474"/>
      <c r="B212" s="448"/>
      <c r="C212" s="449"/>
      <c r="D212" s="449"/>
      <c r="E212" s="449"/>
      <c r="F212" s="449"/>
      <c r="G212" s="449"/>
      <c r="H212" s="449"/>
      <c r="I212" s="449"/>
      <c r="J212" s="449"/>
      <c r="K212" s="449"/>
      <c r="L212" s="449"/>
      <c r="M212" s="449"/>
      <c r="N212" s="449"/>
      <c r="O212" s="449"/>
      <c r="P212" s="449"/>
      <c r="Q212" s="450"/>
      <c r="R212" s="456"/>
      <c r="S212" s="456"/>
      <c r="T212" s="451"/>
      <c r="U212" s="454"/>
      <c r="V212" s="455"/>
      <c r="W212" s="455"/>
      <c r="X212" s="455"/>
      <c r="Y212" s="455"/>
      <c r="Z212" s="455"/>
      <c r="AA212" s="455"/>
      <c r="AB212" s="455"/>
      <c r="AC212" s="52" t="s">
        <v>11</v>
      </c>
    </row>
    <row r="213" spans="1:29" ht="15" customHeight="1" x14ac:dyDescent="0.2">
      <c r="A213" s="474"/>
      <c r="B213" s="448"/>
      <c r="C213" s="449"/>
      <c r="D213" s="449"/>
      <c r="E213" s="449"/>
      <c r="F213" s="449"/>
      <c r="G213" s="449"/>
      <c r="H213" s="449"/>
      <c r="I213" s="449"/>
      <c r="J213" s="449"/>
      <c r="K213" s="449"/>
      <c r="L213" s="449"/>
      <c r="M213" s="449"/>
      <c r="N213" s="449"/>
      <c r="O213" s="449"/>
      <c r="P213" s="449"/>
      <c r="Q213" s="450"/>
      <c r="R213" s="456"/>
      <c r="S213" s="456"/>
      <c r="T213" s="451"/>
      <c r="U213" s="454"/>
      <c r="V213" s="455"/>
      <c r="W213" s="455"/>
      <c r="X213" s="455"/>
      <c r="Y213" s="455"/>
      <c r="Z213" s="455"/>
      <c r="AA213" s="455"/>
      <c r="AB213" s="455"/>
      <c r="AC213" s="52" t="s">
        <v>11</v>
      </c>
    </row>
    <row r="214" spans="1:29" ht="15" customHeight="1" thickBot="1" x14ac:dyDescent="0.25">
      <c r="A214" s="475"/>
      <c r="B214" s="443" t="s">
        <v>165</v>
      </c>
      <c r="C214" s="444"/>
      <c r="D214" s="444"/>
      <c r="E214" s="444"/>
      <c r="F214" s="444"/>
      <c r="G214" s="444"/>
      <c r="H214" s="444"/>
      <c r="I214" s="444"/>
      <c r="J214" s="444"/>
      <c r="K214" s="444"/>
      <c r="L214" s="444"/>
      <c r="M214" s="444"/>
      <c r="N214" s="444"/>
      <c r="O214" s="444"/>
      <c r="P214" s="444"/>
      <c r="Q214" s="444"/>
      <c r="R214" s="444"/>
      <c r="S214" s="444"/>
      <c r="T214" s="445"/>
      <c r="U214" s="446">
        <f>SUM(U194:AB213)</f>
        <v>0</v>
      </c>
      <c r="V214" s="447"/>
      <c r="W214" s="447"/>
      <c r="X214" s="447"/>
      <c r="Y214" s="447"/>
      <c r="Z214" s="447"/>
      <c r="AA214" s="447"/>
      <c r="AB214" s="447"/>
      <c r="AC214" s="53" t="s">
        <v>11</v>
      </c>
    </row>
    <row r="215" spans="1:29" ht="15" customHeight="1" x14ac:dyDescent="0.2">
      <c r="A215" s="457">
        <v>10</v>
      </c>
      <c r="B215" s="460" t="s">
        <v>162</v>
      </c>
      <c r="C215" s="460"/>
      <c r="D215" s="460"/>
      <c r="E215" s="460"/>
      <c r="F215" s="460"/>
      <c r="G215" s="460"/>
      <c r="H215" s="460"/>
      <c r="I215" s="461">
        <f>ドローン6機目以降!I35</f>
        <v>0</v>
      </c>
      <c r="J215" s="462"/>
      <c r="K215" s="462"/>
      <c r="L215" s="462"/>
      <c r="M215" s="462"/>
      <c r="N215" s="462"/>
      <c r="O215" s="462"/>
      <c r="P215" s="462"/>
      <c r="Q215" s="463"/>
      <c r="R215" s="464" t="s">
        <v>177</v>
      </c>
      <c r="S215" s="465"/>
      <c r="T215" s="465"/>
      <c r="U215" s="465"/>
      <c r="V215" s="465"/>
      <c r="W215" s="465"/>
      <c r="X215" s="465"/>
      <c r="Y215" s="465"/>
      <c r="Z215" s="465"/>
      <c r="AA215" s="465"/>
      <c r="AB215" s="465"/>
      <c r="AC215" s="466"/>
    </row>
    <row r="216" spans="1:29" ht="15" customHeight="1" x14ac:dyDescent="0.2">
      <c r="A216" s="458"/>
      <c r="B216" s="467" t="s">
        <v>163</v>
      </c>
      <c r="C216" s="468"/>
      <c r="D216" s="468"/>
      <c r="E216" s="468"/>
      <c r="F216" s="468"/>
      <c r="G216" s="468"/>
      <c r="H216" s="468"/>
      <c r="I216" s="468"/>
      <c r="J216" s="468"/>
      <c r="K216" s="468"/>
      <c r="L216" s="468"/>
      <c r="M216" s="468"/>
      <c r="N216" s="468"/>
      <c r="O216" s="468"/>
      <c r="P216" s="468"/>
      <c r="Q216" s="469"/>
      <c r="R216" s="470" t="s">
        <v>164</v>
      </c>
      <c r="S216" s="470"/>
      <c r="T216" s="470"/>
      <c r="U216" s="471" t="s">
        <v>42</v>
      </c>
      <c r="V216" s="471"/>
      <c r="W216" s="471"/>
      <c r="X216" s="471"/>
      <c r="Y216" s="471"/>
      <c r="Z216" s="471"/>
      <c r="AA216" s="471"/>
      <c r="AB216" s="471"/>
      <c r="AC216" s="472"/>
    </row>
    <row r="217" spans="1:29" ht="15" customHeight="1" x14ac:dyDescent="0.2">
      <c r="A217" s="458"/>
      <c r="B217" s="448"/>
      <c r="C217" s="449"/>
      <c r="D217" s="449"/>
      <c r="E217" s="449"/>
      <c r="F217" s="449"/>
      <c r="G217" s="449"/>
      <c r="H217" s="449"/>
      <c r="I217" s="449"/>
      <c r="J217" s="449"/>
      <c r="K217" s="449"/>
      <c r="L217" s="449"/>
      <c r="M217" s="449"/>
      <c r="N217" s="449"/>
      <c r="O217" s="449"/>
      <c r="P217" s="449"/>
      <c r="Q217" s="450"/>
      <c r="R217" s="456"/>
      <c r="S217" s="456"/>
      <c r="T217" s="451"/>
      <c r="U217" s="454"/>
      <c r="V217" s="455"/>
      <c r="W217" s="455"/>
      <c r="X217" s="455"/>
      <c r="Y217" s="455"/>
      <c r="Z217" s="455"/>
      <c r="AA217" s="455"/>
      <c r="AB217" s="455"/>
      <c r="AC217" s="52" t="s">
        <v>11</v>
      </c>
    </row>
    <row r="218" spans="1:29" ht="15" customHeight="1" x14ac:dyDescent="0.2">
      <c r="A218" s="458"/>
      <c r="B218" s="448"/>
      <c r="C218" s="449"/>
      <c r="D218" s="449"/>
      <c r="E218" s="449"/>
      <c r="F218" s="449"/>
      <c r="G218" s="449"/>
      <c r="H218" s="449"/>
      <c r="I218" s="449"/>
      <c r="J218" s="449"/>
      <c r="K218" s="449"/>
      <c r="L218" s="449"/>
      <c r="M218" s="449"/>
      <c r="N218" s="449"/>
      <c r="O218" s="449"/>
      <c r="P218" s="449"/>
      <c r="Q218" s="450"/>
      <c r="R218" s="456"/>
      <c r="S218" s="456"/>
      <c r="T218" s="451"/>
      <c r="U218" s="454"/>
      <c r="V218" s="455"/>
      <c r="W218" s="455"/>
      <c r="X218" s="455"/>
      <c r="Y218" s="455"/>
      <c r="Z218" s="455"/>
      <c r="AA218" s="455"/>
      <c r="AB218" s="455"/>
      <c r="AC218" s="52" t="s">
        <v>11</v>
      </c>
    </row>
    <row r="219" spans="1:29" ht="15" customHeight="1" x14ac:dyDescent="0.2">
      <c r="A219" s="458"/>
      <c r="B219" s="448"/>
      <c r="C219" s="449"/>
      <c r="D219" s="449"/>
      <c r="E219" s="449"/>
      <c r="F219" s="449"/>
      <c r="G219" s="449"/>
      <c r="H219" s="449"/>
      <c r="I219" s="449"/>
      <c r="J219" s="449"/>
      <c r="K219" s="449"/>
      <c r="L219" s="449"/>
      <c r="M219" s="449"/>
      <c r="N219" s="449"/>
      <c r="O219" s="449"/>
      <c r="P219" s="449"/>
      <c r="Q219" s="450"/>
      <c r="R219" s="456"/>
      <c r="S219" s="456"/>
      <c r="T219" s="451"/>
      <c r="U219" s="454"/>
      <c r="V219" s="455"/>
      <c r="W219" s="455"/>
      <c r="X219" s="455"/>
      <c r="Y219" s="455"/>
      <c r="Z219" s="455"/>
      <c r="AA219" s="455"/>
      <c r="AB219" s="455"/>
      <c r="AC219" s="52" t="s">
        <v>11</v>
      </c>
    </row>
    <row r="220" spans="1:29" ht="15" customHeight="1" x14ac:dyDescent="0.2">
      <c r="A220" s="458"/>
      <c r="B220" s="448"/>
      <c r="C220" s="449"/>
      <c r="D220" s="449"/>
      <c r="E220" s="449"/>
      <c r="F220" s="449"/>
      <c r="G220" s="449"/>
      <c r="H220" s="449"/>
      <c r="I220" s="449"/>
      <c r="J220" s="449"/>
      <c r="K220" s="449"/>
      <c r="L220" s="449"/>
      <c r="M220" s="449"/>
      <c r="N220" s="449"/>
      <c r="O220" s="449"/>
      <c r="P220" s="449"/>
      <c r="Q220" s="450"/>
      <c r="R220" s="456"/>
      <c r="S220" s="456"/>
      <c r="T220" s="451"/>
      <c r="U220" s="454"/>
      <c r="V220" s="455"/>
      <c r="W220" s="455"/>
      <c r="X220" s="455"/>
      <c r="Y220" s="455"/>
      <c r="Z220" s="455"/>
      <c r="AA220" s="455"/>
      <c r="AB220" s="455"/>
      <c r="AC220" s="52" t="s">
        <v>11</v>
      </c>
    </row>
    <row r="221" spans="1:29" ht="15" customHeight="1" x14ac:dyDescent="0.2">
      <c r="A221" s="458"/>
      <c r="B221" s="448"/>
      <c r="C221" s="449"/>
      <c r="D221" s="449"/>
      <c r="E221" s="449"/>
      <c r="F221" s="449"/>
      <c r="G221" s="449"/>
      <c r="H221" s="449"/>
      <c r="I221" s="449"/>
      <c r="J221" s="449"/>
      <c r="K221" s="449"/>
      <c r="L221" s="449"/>
      <c r="M221" s="449"/>
      <c r="N221" s="449"/>
      <c r="O221" s="449"/>
      <c r="P221" s="449"/>
      <c r="Q221" s="450"/>
      <c r="R221" s="456"/>
      <c r="S221" s="456"/>
      <c r="T221" s="451"/>
      <c r="U221" s="454"/>
      <c r="V221" s="455"/>
      <c r="W221" s="455"/>
      <c r="X221" s="455"/>
      <c r="Y221" s="455"/>
      <c r="Z221" s="455"/>
      <c r="AA221" s="455"/>
      <c r="AB221" s="455"/>
      <c r="AC221" s="52" t="s">
        <v>11</v>
      </c>
    </row>
    <row r="222" spans="1:29" ht="15" customHeight="1" x14ac:dyDescent="0.2">
      <c r="A222" s="458"/>
      <c r="B222" s="448"/>
      <c r="C222" s="449"/>
      <c r="D222" s="449"/>
      <c r="E222" s="449"/>
      <c r="F222" s="449"/>
      <c r="G222" s="449"/>
      <c r="H222" s="449"/>
      <c r="I222" s="449"/>
      <c r="J222" s="449"/>
      <c r="K222" s="449"/>
      <c r="L222" s="449"/>
      <c r="M222" s="449"/>
      <c r="N222" s="449"/>
      <c r="O222" s="449"/>
      <c r="P222" s="449"/>
      <c r="Q222" s="450"/>
      <c r="R222" s="451"/>
      <c r="S222" s="452"/>
      <c r="T222" s="453"/>
      <c r="U222" s="454"/>
      <c r="V222" s="455"/>
      <c r="W222" s="455"/>
      <c r="X222" s="455"/>
      <c r="Y222" s="455"/>
      <c r="Z222" s="455"/>
      <c r="AA222" s="455"/>
      <c r="AB222" s="455"/>
      <c r="AC222" s="52" t="s">
        <v>11</v>
      </c>
    </row>
    <row r="223" spans="1:29" ht="15" customHeight="1" x14ac:dyDescent="0.2">
      <c r="A223" s="458"/>
      <c r="B223" s="448"/>
      <c r="C223" s="449"/>
      <c r="D223" s="449"/>
      <c r="E223" s="449"/>
      <c r="F223" s="449"/>
      <c r="G223" s="449"/>
      <c r="H223" s="449"/>
      <c r="I223" s="449"/>
      <c r="J223" s="449"/>
      <c r="K223" s="449"/>
      <c r="L223" s="449"/>
      <c r="M223" s="449"/>
      <c r="N223" s="449"/>
      <c r="O223" s="449"/>
      <c r="P223" s="449"/>
      <c r="Q223" s="450"/>
      <c r="R223" s="451"/>
      <c r="S223" s="452"/>
      <c r="T223" s="453"/>
      <c r="U223" s="454"/>
      <c r="V223" s="455"/>
      <c r="W223" s="455"/>
      <c r="X223" s="455"/>
      <c r="Y223" s="455"/>
      <c r="Z223" s="455"/>
      <c r="AA223" s="455"/>
      <c r="AB223" s="455"/>
      <c r="AC223" s="52" t="s">
        <v>11</v>
      </c>
    </row>
    <row r="224" spans="1:29" ht="15" customHeight="1" x14ac:dyDescent="0.2">
      <c r="A224" s="458"/>
      <c r="B224" s="448"/>
      <c r="C224" s="449"/>
      <c r="D224" s="449"/>
      <c r="E224" s="449"/>
      <c r="F224" s="449"/>
      <c r="G224" s="449"/>
      <c r="H224" s="449"/>
      <c r="I224" s="449"/>
      <c r="J224" s="449"/>
      <c r="K224" s="449"/>
      <c r="L224" s="449"/>
      <c r="M224" s="449"/>
      <c r="N224" s="449"/>
      <c r="O224" s="449"/>
      <c r="P224" s="449"/>
      <c r="Q224" s="450"/>
      <c r="R224" s="451"/>
      <c r="S224" s="452"/>
      <c r="T224" s="453"/>
      <c r="U224" s="454"/>
      <c r="V224" s="455"/>
      <c r="W224" s="455"/>
      <c r="X224" s="455"/>
      <c r="Y224" s="455"/>
      <c r="Z224" s="455"/>
      <c r="AA224" s="455"/>
      <c r="AB224" s="455"/>
      <c r="AC224" s="52" t="s">
        <v>11</v>
      </c>
    </row>
    <row r="225" spans="1:29" ht="15" customHeight="1" x14ac:dyDescent="0.2">
      <c r="A225" s="458"/>
      <c r="B225" s="448"/>
      <c r="C225" s="449"/>
      <c r="D225" s="449"/>
      <c r="E225" s="449"/>
      <c r="F225" s="449"/>
      <c r="G225" s="449"/>
      <c r="H225" s="449"/>
      <c r="I225" s="449"/>
      <c r="J225" s="449"/>
      <c r="K225" s="449"/>
      <c r="L225" s="449"/>
      <c r="M225" s="449"/>
      <c r="N225" s="449"/>
      <c r="O225" s="449"/>
      <c r="P225" s="449"/>
      <c r="Q225" s="450"/>
      <c r="R225" s="451"/>
      <c r="S225" s="452"/>
      <c r="T225" s="453"/>
      <c r="U225" s="454"/>
      <c r="V225" s="455"/>
      <c r="W225" s="455"/>
      <c r="X225" s="455"/>
      <c r="Y225" s="455"/>
      <c r="Z225" s="455"/>
      <c r="AA225" s="455"/>
      <c r="AB225" s="455"/>
      <c r="AC225" s="52" t="s">
        <v>11</v>
      </c>
    </row>
    <row r="226" spans="1:29" ht="15" customHeight="1" x14ac:dyDescent="0.2">
      <c r="A226" s="458"/>
      <c r="B226" s="448"/>
      <c r="C226" s="449"/>
      <c r="D226" s="449"/>
      <c r="E226" s="449"/>
      <c r="F226" s="449"/>
      <c r="G226" s="449"/>
      <c r="H226" s="449"/>
      <c r="I226" s="449"/>
      <c r="J226" s="449"/>
      <c r="K226" s="449"/>
      <c r="L226" s="449"/>
      <c r="M226" s="449"/>
      <c r="N226" s="449"/>
      <c r="O226" s="449"/>
      <c r="P226" s="449"/>
      <c r="Q226" s="450"/>
      <c r="R226" s="451"/>
      <c r="S226" s="452"/>
      <c r="T226" s="453"/>
      <c r="U226" s="454"/>
      <c r="V226" s="455"/>
      <c r="W226" s="455"/>
      <c r="X226" s="455"/>
      <c r="Y226" s="455"/>
      <c r="Z226" s="455"/>
      <c r="AA226" s="455"/>
      <c r="AB226" s="455"/>
      <c r="AC226" s="52" t="s">
        <v>11</v>
      </c>
    </row>
    <row r="227" spans="1:29" ht="15" customHeight="1" x14ac:dyDescent="0.2">
      <c r="A227" s="458"/>
      <c r="B227" s="448"/>
      <c r="C227" s="449"/>
      <c r="D227" s="449"/>
      <c r="E227" s="449"/>
      <c r="F227" s="449"/>
      <c r="G227" s="449"/>
      <c r="H227" s="449"/>
      <c r="I227" s="449"/>
      <c r="J227" s="449"/>
      <c r="K227" s="449"/>
      <c r="L227" s="449"/>
      <c r="M227" s="449"/>
      <c r="N227" s="449"/>
      <c r="O227" s="449"/>
      <c r="P227" s="449"/>
      <c r="Q227" s="450"/>
      <c r="R227" s="451"/>
      <c r="S227" s="452"/>
      <c r="T227" s="453"/>
      <c r="U227" s="454"/>
      <c r="V227" s="455"/>
      <c r="W227" s="455"/>
      <c r="X227" s="455"/>
      <c r="Y227" s="455"/>
      <c r="Z227" s="455"/>
      <c r="AA227" s="455"/>
      <c r="AB227" s="455"/>
      <c r="AC227" s="52" t="s">
        <v>11</v>
      </c>
    </row>
    <row r="228" spans="1:29" ht="15" customHeight="1" x14ac:dyDescent="0.2">
      <c r="A228" s="458"/>
      <c r="B228" s="448"/>
      <c r="C228" s="449"/>
      <c r="D228" s="449"/>
      <c r="E228" s="449"/>
      <c r="F228" s="449"/>
      <c r="G228" s="449"/>
      <c r="H228" s="449"/>
      <c r="I228" s="449"/>
      <c r="J228" s="449"/>
      <c r="K228" s="449"/>
      <c r="L228" s="449"/>
      <c r="M228" s="449"/>
      <c r="N228" s="449"/>
      <c r="O228" s="449"/>
      <c r="P228" s="449"/>
      <c r="Q228" s="450"/>
      <c r="R228" s="451"/>
      <c r="S228" s="452"/>
      <c r="T228" s="453"/>
      <c r="U228" s="454"/>
      <c r="V228" s="455"/>
      <c r="W228" s="455"/>
      <c r="X228" s="455"/>
      <c r="Y228" s="455"/>
      <c r="Z228" s="455"/>
      <c r="AA228" s="455"/>
      <c r="AB228" s="455"/>
      <c r="AC228" s="52" t="s">
        <v>11</v>
      </c>
    </row>
    <row r="229" spans="1:29" ht="15" customHeight="1" x14ac:dyDescent="0.2">
      <c r="A229" s="458"/>
      <c r="B229" s="448"/>
      <c r="C229" s="449"/>
      <c r="D229" s="449"/>
      <c r="E229" s="449"/>
      <c r="F229" s="449"/>
      <c r="G229" s="449"/>
      <c r="H229" s="449"/>
      <c r="I229" s="449"/>
      <c r="J229" s="449"/>
      <c r="K229" s="449"/>
      <c r="L229" s="449"/>
      <c r="M229" s="449"/>
      <c r="N229" s="449"/>
      <c r="O229" s="449"/>
      <c r="P229" s="449"/>
      <c r="Q229" s="450"/>
      <c r="R229" s="451"/>
      <c r="S229" s="452"/>
      <c r="T229" s="453"/>
      <c r="U229" s="454"/>
      <c r="V229" s="455"/>
      <c r="W229" s="455"/>
      <c r="X229" s="455"/>
      <c r="Y229" s="455"/>
      <c r="Z229" s="455"/>
      <c r="AA229" s="455"/>
      <c r="AB229" s="455"/>
      <c r="AC229" s="52" t="s">
        <v>11</v>
      </c>
    </row>
    <row r="230" spans="1:29" ht="15" customHeight="1" x14ac:dyDescent="0.2">
      <c r="A230" s="458"/>
      <c r="B230" s="448"/>
      <c r="C230" s="449"/>
      <c r="D230" s="449"/>
      <c r="E230" s="449"/>
      <c r="F230" s="449"/>
      <c r="G230" s="449"/>
      <c r="H230" s="449"/>
      <c r="I230" s="449"/>
      <c r="J230" s="449"/>
      <c r="K230" s="449"/>
      <c r="L230" s="449"/>
      <c r="M230" s="449"/>
      <c r="N230" s="449"/>
      <c r="O230" s="449"/>
      <c r="P230" s="449"/>
      <c r="Q230" s="450"/>
      <c r="R230" s="451"/>
      <c r="S230" s="452"/>
      <c r="T230" s="453"/>
      <c r="U230" s="454"/>
      <c r="V230" s="455"/>
      <c r="W230" s="455"/>
      <c r="X230" s="455"/>
      <c r="Y230" s="455"/>
      <c r="Z230" s="455"/>
      <c r="AA230" s="455"/>
      <c r="AB230" s="455"/>
      <c r="AC230" s="52" t="s">
        <v>11</v>
      </c>
    </row>
    <row r="231" spans="1:29" ht="15" customHeight="1" x14ac:dyDescent="0.2">
      <c r="A231" s="458"/>
      <c r="B231" s="448"/>
      <c r="C231" s="449"/>
      <c r="D231" s="449"/>
      <c r="E231" s="449"/>
      <c r="F231" s="449"/>
      <c r="G231" s="449"/>
      <c r="H231" s="449"/>
      <c r="I231" s="449"/>
      <c r="J231" s="449"/>
      <c r="K231" s="449"/>
      <c r="L231" s="449"/>
      <c r="M231" s="449"/>
      <c r="N231" s="449"/>
      <c r="O231" s="449"/>
      <c r="P231" s="449"/>
      <c r="Q231" s="450"/>
      <c r="R231" s="451"/>
      <c r="S231" s="452"/>
      <c r="T231" s="453"/>
      <c r="U231" s="454"/>
      <c r="V231" s="455"/>
      <c r="W231" s="455"/>
      <c r="X231" s="455"/>
      <c r="Y231" s="455"/>
      <c r="Z231" s="455"/>
      <c r="AA231" s="455"/>
      <c r="AB231" s="455"/>
      <c r="AC231" s="52" t="s">
        <v>11</v>
      </c>
    </row>
    <row r="232" spans="1:29" ht="15" customHeight="1" x14ac:dyDescent="0.2">
      <c r="A232" s="458"/>
      <c r="B232" s="448"/>
      <c r="C232" s="449"/>
      <c r="D232" s="449"/>
      <c r="E232" s="449"/>
      <c r="F232" s="449"/>
      <c r="G232" s="449"/>
      <c r="H232" s="449"/>
      <c r="I232" s="449"/>
      <c r="J232" s="449"/>
      <c r="K232" s="449"/>
      <c r="L232" s="449"/>
      <c r="M232" s="449"/>
      <c r="N232" s="449"/>
      <c r="O232" s="449"/>
      <c r="P232" s="449"/>
      <c r="Q232" s="450"/>
      <c r="R232" s="451"/>
      <c r="S232" s="452"/>
      <c r="T232" s="453"/>
      <c r="U232" s="454"/>
      <c r="V232" s="455"/>
      <c r="W232" s="455"/>
      <c r="X232" s="455"/>
      <c r="Y232" s="455"/>
      <c r="Z232" s="455"/>
      <c r="AA232" s="455"/>
      <c r="AB232" s="455"/>
      <c r="AC232" s="52" t="s">
        <v>11</v>
      </c>
    </row>
    <row r="233" spans="1:29" ht="15" customHeight="1" x14ac:dyDescent="0.2">
      <c r="A233" s="458"/>
      <c r="B233" s="448"/>
      <c r="C233" s="449"/>
      <c r="D233" s="449"/>
      <c r="E233" s="449"/>
      <c r="F233" s="449"/>
      <c r="G233" s="449"/>
      <c r="H233" s="449"/>
      <c r="I233" s="449"/>
      <c r="J233" s="449"/>
      <c r="K233" s="449"/>
      <c r="L233" s="449"/>
      <c r="M233" s="449"/>
      <c r="N233" s="449"/>
      <c r="O233" s="449"/>
      <c r="P233" s="449"/>
      <c r="Q233" s="450"/>
      <c r="R233" s="451"/>
      <c r="S233" s="452"/>
      <c r="T233" s="453"/>
      <c r="U233" s="454"/>
      <c r="V233" s="455"/>
      <c r="W233" s="455"/>
      <c r="X233" s="455"/>
      <c r="Y233" s="455"/>
      <c r="Z233" s="455"/>
      <c r="AA233" s="455"/>
      <c r="AB233" s="455"/>
      <c r="AC233" s="52" t="s">
        <v>11</v>
      </c>
    </row>
    <row r="234" spans="1:29" ht="15" customHeight="1" x14ac:dyDescent="0.2">
      <c r="A234" s="458"/>
      <c r="B234" s="448"/>
      <c r="C234" s="449"/>
      <c r="D234" s="449"/>
      <c r="E234" s="449"/>
      <c r="F234" s="449"/>
      <c r="G234" s="449"/>
      <c r="H234" s="449"/>
      <c r="I234" s="449"/>
      <c r="J234" s="449"/>
      <c r="K234" s="449"/>
      <c r="L234" s="449"/>
      <c r="M234" s="449"/>
      <c r="N234" s="449"/>
      <c r="O234" s="449"/>
      <c r="P234" s="449"/>
      <c r="Q234" s="450"/>
      <c r="R234" s="456"/>
      <c r="S234" s="456"/>
      <c r="T234" s="451"/>
      <c r="U234" s="454"/>
      <c r="V234" s="455"/>
      <c r="W234" s="455"/>
      <c r="X234" s="455"/>
      <c r="Y234" s="455"/>
      <c r="Z234" s="455"/>
      <c r="AA234" s="455"/>
      <c r="AB234" s="455"/>
      <c r="AC234" s="52" t="s">
        <v>11</v>
      </c>
    </row>
    <row r="235" spans="1:29" ht="15" customHeight="1" x14ac:dyDescent="0.2">
      <c r="A235" s="458"/>
      <c r="B235" s="448"/>
      <c r="C235" s="449"/>
      <c r="D235" s="449"/>
      <c r="E235" s="449"/>
      <c r="F235" s="449"/>
      <c r="G235" s="449"/>
      <c r="H235" s="449"/>
      <c r="I235" s="449"/>
      <c r="J235" s="449"/>
      <c r="K235" s="449"/>
      <c r="L235" s="449"/>
      <c r="M235" s="449"/>
      <c r="N235" s="449"/>
      <c r="O235" s="449"/>
      <c r="P235" s="449"/>
      <c r="Q235" s="450"/>
      <c r="R235" s="456"/>
      <c r="S235" s="456"/>
      <c r="T235" s="451"/>
      <c r="U235" s="454"/>
      <c r="V235" s="455"/>
      <c r="W235" s="455"/>
      <c r="X235" s="455"/>
      <c r="Y235" s="455"/>
      <c r="Z235" s="455"/>
      <c r="AA235" s="455"/>
      <c r="AB235" s="455"/>
      <c r="AC235" s="52" t="s">
        <v>11</v>
      </c>
    </row>
    <row r="236" spans="1:29" ht="15" customHeight="1" x14ac:dyDescent="0.2">
      <c r="A236" s="458"/>
      <c r="B236" s="448"/>
      <c r="C236" s="449"/>
      <c r="D236" s="449"/>
      <c r="E236" s="449"/>
      <c r="F236" s="449"/>
      <c r="G236" s="449"/>
      <c r="H236" s="449"/>
      <c r="I236" s="449"/>
      <c r="J236" s="449"/>
      <c r="K236" s="449"/>
      <c r="L236" s="449"/>
      <c r="M236" s="449"/>
      <c r="N236" s="449"/>
      <c r="O236" s="449"/>
      <c r="P236" s="449"/>
      <c r="Q236" s="450"/>
      <c r="R236" s="456"/>
      <c r="S236" s="456"/>
      <c r="T236" s="451"/>
      <c r="U236" s="454"/>
      <c r="V236" s="455"/>
      <c r="W236" s="455"/>
      <c r="X236" s="455"/>
      <c r="Y236" s="455"/>
      <c r="Z236" s="455"/>
      <c r="AA236" s="455"/>
      <c r="AB236" s="455"/>
      <c r="AC236" s="52" t="s">
        <v>11</v>
      </c>
    </row>
    <row r="237" spans="1:29" ht="15" customHeight="1" thickBot="1" x14ac:dyDescent="0.25">
      <c r="A237" s="459"/>
      <c r="B237" s="443" t="s">
        <v>165</v>
      </c>
      <c r="C237" s="444"/>
      <c r="D237" s="444"/>
      <c r="E237" s="444"/>
      <c r="F237" s="444"/>
      <c r="G237" s="444"/>
      <c r="H237" s="444"/>
      <c r="I237" s="444"/>
      <c r="J237" s="444"/>
      <c r="K237" s="444"/>
      <c r="L237" s="444"/>
      <c r="M237" s="444"/>
      <c r="N237" s="444"/>
      <c r="O237" s="444"/>
      <c r="P237" s="444"/>
      <c r="Q237" s="444"/>
      <c r="R237" s="444"/>
      <c r="S237" s="444"/>
      <c r="T237" s="445"/>
      <c r="U237" s="446">
        <f>SUM(U217:AB236)</f>
        <v>0</v>
      </c>
      <c r="V237" s="447"/>
      <c r="W237" s="447"/>
      <c r="X237" s="447"/>
      <c r="Y237" s="447"/>
      <c r="Z237" s="447"/>
      <c r="AA237" s="447"/>
      <c r="AB237" s="447"/>
      <c r="AC237" s="53" t="s">
        <v>11</v>
      </c>
    </row>
    <row r="238" spans="1:29" ht="15" customHeight="1" x14ac:dyDescent="0.2">
      <c r="A238" s="457">
        <v>11</v>
      </c>
      <c r="B238" s="460" t="s">
        <v>162</v>
      </c>
      <c r="C238" s="460"/>
      <c r="D238" s="460"/>
      <c r="E238" s="460"/>
      <c r="F238" s="460"/>
      <c r="G238" s="460"/>
      <c r="H238" s="460"/>
      <c r="I238" s="461">
        <f>ドローン6機目以降!I42</f>
        <v>0</v>
      </c>
      <c r="J238" s="462"/>
      <c r="K238" s="462"/>
      <c r="L238" s="462"/>
      <c r="M238" s="462"/>
      <c r="N238" s="462"/>
      <c r="O238" s="462"/>
      <c r="P238" s="462"/>
      <c r="Q238" s="463"/>
      <c r="R238" s="464" t="s">
        <v>178</v>
      </c>
      <c r="S238" s="465"/>
      <c r="T238" s="465"/>
      <c r="U238" s="465"/>
      <c r="V238" s="465"/>
      <c r="W238" s="465"/>
      <c r="X238" s="465"/>
      <c r="Y238" s="465"/>
      <c r="Z238" s="465"/>
      <c r="AA238" s="465"/>
      <c r="AB238" s="465"/>
      <c r="AC238" s="466"/>
    </row>
    <row r="239" spans="1:29" ht="15" customHeight="1" x14ac:dyDescent="0.2">
      <c r="A239" s="458"/>
      <c r="B239" s="467" t="s">
        <v>163</v>
      </c>
      <c r="C239" s="468"/>
      <c r="D239" s="468"/>
      <c r="E239" s="468"/>
      <c r="F239" s="468"/>
      <c r="G239" s="468"/>
      <c r="H239" s="468"/>
      <c r="I239" s="468"/>
      <c r="J239" s="468"/>
      <c r="K239" s="468"/>
      <c r="L239" s="468"/>
      <c r="M239" s="468"/>
      <c r="N239" s="468"/>
      <c r="O239" s="468"/>
      <c r="P239" s="468"/>
      <c r="Q239" s="469"/>
      <c r="R239" s="470" t="s">
        <v>164</v>
      </c>
      <c r="S239" s="470"/>
      <c r="T239" s="470"/>
      <c r="U239" s="471" t="s">
        <v>42</v>
      </c>
      <c r="V239" s="471"/>
      <c r="W239" s="471"/>
      <c r="X239" s="471"/>
      <c r="Y239" s="471"/>
      <c r="Z239" s="471"/>
      <c r="AA239" s="471"/>
      <c r="AB239" s="471"/>
      <c r="AC239" s="472"/>
    </row>
    <row r="240" spans="1:29" ht="15" customHeight="1" x14ac:dyDescent="0.2">
      <c r="A240" s="458"/>
      <c r="B240" s="448"/>
      <c r="C240" s="449"/>
      <c r="D240" s="449"/>
      <c r="E240" s="449"/>
      <c r="F240" s="449"/>
      <c r="G240" s="449"/>
      <c r="H240" s="449"/>
      <c r="I240" s="449"/>
      <c r="J240" s="449"/>
      <c r="K240" s="449"/>
      <c r="L240" s="449"/>
      <c r="M240" s="449"/>
      <c r="N240" s="449"/>
      <c r="O240" s="449"/>
      <c r="P240" s="449"/>
      <c r="Q240" s="450"/>
      <c r="R240" s="456"/>
      <c r="S240" s="456"/>
      <c r="T240" s="451"/>
      <c r="U240" s="454"/>
      <c r="V240" s="455"/>
      <c r="W240" s="455"/>
      <c r="X240" s="455"/>
      <c r="Y240" s="455"/>
      <c r="Z240" s="455"/>
      <c r="AA240" s="455"/>
      <c r="AB240" s="455"/>
      <c r="AC240" s="52" t="s">
        <v>11</v>
      </c>
    </row>
    <row r="241" spans="1:29" ht="15" customHeight="1" x14ac:dyDescent="0.2">
      <c r="A241" s="458"/>
      <c r="B241" s="448"/>
      <c r="C241" s="449"/>
      <c r="D241" s="449"/>
      <c r="E241" s="449"/>
      <c r="F241" s="449"/>
      <c r="G241" s="449"/>
      <c r="H241" s="449"/>
      <c r="I241" s="449"/>
      <c r="J241" s="449"/>
      <c r="K241" s="449"/>
      <c r="L241" s="449"/>
      <c r="M241" s="449"/>
      <c r="N241" s="449"/>
      <c r="O241" s="449"/>
      <c r="P241" s="449"/>
      <c r="Q241" s="450"/>
      <c r="R241" s="456"/>
      <c r="S241" s="456"/>
      <c r="T241" s="451"/>
      <c r="U241" s="454"/>
      <c r="V241" s="455"/>
      <c r="W241" s="455"/>
      <c r="X241" s="455"/>
      <c r="Y241" s="455"/>
      <c r="Z241" s="455"/>
      <c r="AA241" s="455"/>
      <c r="AB241" s="455"/>
      <c r="AC241" s="52" t="s">
        <v>11</v>
      </c>
    </row>
    <row r="242" spans="1:29" ht="15" customHeight="1" x14ac:dyDescent="0.2">
      <c r="A242" s="458"/>
      <c r="B242" s="448"/>
      <c r="C242" s="449"/>
      <c r="D242" s="449"/>
      <c r="E242" s="449"/>
      <c r="F242" s="449"/>
      <c r="G242" s="449"/>
      <c r="H242" s="449"/>
      <c r="I242" s="449"/>
      <c r="J242" s="449"/>
      <c r="K242" s="449"/>
      <c r="L242" s="449"/>
      <c r="M242" s="449"/>
      <c r="N242" s="449"/>
      <c r="O242" s="449"/>
      <c r="P242" s="449"/>
      <c r="Q242" s="450"/>
      <c r="R242" s="456"/>
      <c r="S242" s="456"/>
      <c r="T242" s="451"/>
      <c r="U242" s="454"/>
      <c r="V242" s="455"/>
      <c r="W242" s="455"/>
      <c r="X242" s="455"/>
      <c r="Y242" s="455"/>
      <c r="Z242" s="455"/>
      <c r="AA242" s="455"/>
      <c r="AB242" s="455"/>
      <c r="AC242" s="52" t="s">
        <v>11</v>
      </c>
    </row>
    <row r="243" spans="1:29" ht="15" customHeight="1" x14ac:dyDescent="0.2">
      <c r="A243" s="458"/>
      <c r="B243" s="448"/>
      <c r="C243" s="449"/>
      <c r="D243" s="449"/>
      <c r="E243" s="449"/>
      <c r="F243" s="449"/>
      <c r="G243" s="449"/>
      <c r="H243" s="449"/>
      <c r="I243" s="449"/>
      <c r="J243" s="449"/>
      <c r="K243" s="449"/>
      <c r="L243" s="449"/>
      <c r="M243" s="449"/>
      <c r="N243" s="449"/>
      <c r="O243" s="449"/>
      <c r="P243" s="449"/>
      <c r="Q243" s="450"/>
      <c r="R243" s="456"/>
      <c r="S243" s="456"/>
      <c r="T243" s="451"/>
      <c r="U243" s="454"/>
      <c r="V243" s="455"/>
      <c r="W243" s="455"/>
      <c r="X243" s="455"/>
      <c r="Y243" s="455"/>
      <c r="Z243" s="455"/>
      <c r="AA243" s="455"/>
      <c r="AB243" s="455"/>
      <c r="AC243" s="52" t="s">
        <v>11</v>
      </c>
    </row>
    <row r="244" spans="1:29" ht="15" customHeight="1" x14ac:dyDescent="0.2">
      <c r="A244" s="458"/>
      <c r="B244" s="448"/>
      <c r="C244" s="449"/>
      <c r="D244" s="449"/>
      <c r="E244" s="449"/>
      <c r="F244" s="449"/>
      <c r="G244" s="449"/>
      <c r="H244" s="449"/>
      <c r="I244" s="449"/>
      <c r="J244" s="449"/>
      <c r="K244" s="449"/>
      <c r="L244" s="449"/>
      <c r="M244" s="449"/>
      <c r="N244" s="449"/>
      <c r="O244" s="449"/>
      <c r="P244" s="449"/>
      <c r="Q244" s="450"/>
      <c r="R244" s="456"/>
      <c r="S244" s="456"/>
      <c r="T244" s="451"/>
      <c r="U244" s="454"/>
      <c r="V244" s="455"/>
      <c r="W244" s="455"/>
      <c r="X244" s="455"/>
      <c r="Y244" s="455"/>
      <c r="Z244" s="455"/>
      <c r="AA244" s="455"/>
      <c r="AB244" s="455"/>
      <c r="AC244" s="52" t="s">
        <v>11</v>
      </c>
    </row>
    <row r="245" spans="1:29" ht="15" customHeight="1" x14ac:dyDescent="0.2">
      <c r="A245" s="458"/>
      <c r="B245" s="448"/>
      <c r="C245" s="449"/>
      <c r="D245" s="449"/>
      <c r="E245" s="449"/>
      <c r="F245" s="449"/>
      <c r="G245" s="449"/>
      <c r="H245" s="449"/>
      <c r="I245" s="449"/>
      <c r="J245" s="449"/>
      <c r="K245" s="449"/>
      <c r="L245" s="449"/>
      <c r="M245" s="449"/>
      <c r="N245" s="449"/>
      <c r="O245" s="449"/>
      <c r="P245" s="449"/>
      <c r="Q245" s="450"/>
      <c r="R245" s="451"/>
      <c r="S245" s="452"/>
      <c r="T245" s="453"/>
      <c r="U245" s="454"/>
      <c r="V245" s="455"/>
      <c r="W245" s="455"/>
      <c r="X245" s="455"/>
      <c r="Y245" s="455"/>
      <c r="Z245" s="455"/>
      <c r="AA245" s="455"/>
      <c r="AB245" s="455"/>
      <c r="AC245" s="52" t="s">
        <v>11</v>
      </c>
    </row>
    <row r="246" spans="1:29" ht="15" customHeight="1" x14ac:dyDescent="0.2">
      <c r="A246" s="458"/>
      <c r="B246" s="448"/>
      <c r="C246" s="449"/>
      <c r="D246" s="449"/>
      <c r="E246" s="449"/>
      <c r="F246" s="449"/>
      <c r="G246" s="449"/>
      <c r="H246" s="449"/>
      <c r="I246" s="449"/>
      <c r="J246" s="449"/>
      <c r="K246" s="449"/>
      <c r="L246" s="449"/>
      <c r="M246" s="449"/>
      <c r="N246" s="449"/>
      <c r="O246" s="449"/>
      <c r="P246" s="449"/>
      <c r="Q246" s="450"/>
      <c r="R246" s="451"/>
      <c r="S246" s="452"/>
      <c r="T246" s="453"/>
      <c r="U246" s="454"/>
      <c r="V246" s="455"/>
      <c r="W246" s="455"/>
      <c r="X246" s="455"/>
      <c r="Y246" s="455"/>
      <c r="Z246" s="455"/>
      <c r="AA246" s="455"/>
      <c r="AB246" s="455"/>
      <c r="AC246" s="52" t="s">
        <v>11</v>
      </c>
    </row>
    <row r="247" spans="1:29" ht="15" customHeight="1" x14ac:dyDescent="0.2">
      <c r="A247" s="458"/>
      <c r="B247" s="448"/>
      <c r="C247" s="449"/>
      <c r="D247" s="449"/>
      <c r="E247" s="449"/>
      <c r="F247" s="449"/>
      <c r="G247" s="449"/>
      <c r="H247" s="449"/>
      <c r="I247" s="449"/>
      <c r="J247" s="449"/>
      <c r="K247" s="449"/>
      <c r="L247" s="449"/>
      <c r="M247" s="449"/>
      <c r="N247" s="449"/>
      <c r="O247" s="449"/>
      <c r="P247" s="449"/>
      <c r="Q247" s="450"/>
      <c r="R247" s="451"/>
      <c r="S247" s="452"/>
      <c r="T247" s="453"/>
      <c r="U247" s="454"/>
      <c r="V247" s="455"/>
      <c r="W247" s="455"/>
      <c r="X247" s="455"/>
      <c r="Y247" s="455"/>
      <c r="Z247" s="455"/>
      <c r="AA247" s="455"/>
      <c r="AB247" s="455"/>
      <c r="AC247" s="52" t="s">
        <v>11</v>
      </c>
    </row>
    <row r="248" spans="1:29" ht="15" customHeight="1" x14ac:dyDescent="0.2">
      <c r="A248" s="458"/>
      <c r="B248" s="448"/>
      <c r="C248" s="449"/>
      <c r="D248" s="449"/>
      <c r="E248" s="449"/>
      <c r="F248" s="449"/>
      <c r="G248" s="449"/>
      <c r="H248" s="449"/>
      <c r="I248" s="449"/>
      <c r="J248" s="449"/>
      <c r="K248" s="449"/>
      <c r="L248" s="449"/>
      <c r="M248" s="449"/>
      <c r="N248" s="449"/>
      <c r="O248" s="449"/>
      <c r="P248" s="449"/>
      <c r="Q248" s="450"/>
      <c r="R248" s="451"/>
      <c r="S248" s="452"/>
      <c r="T248" s="453"/>
      <c r="U248" s="454"/>
      <c r="V248" s="455"/>
      <c r="W248" s="455"/>
      <c r="X248" s="455"/>
      <c r="Y248" s="455"/>
      <c r="Z248" s="455"/>
      <c r="AA248" s="455"/>
      <c r="AB248" s="455"/>
      <c r="AC248" s="52" t="s">
        <v>11</v>
      </c>
    </row>
    <row r="249" spans="1:29" ht="15" customHeight="1" x14ac:dyDescent="0.2">
      <c r="A249" s="458"/>
      <c r="B249" s="448"/>
      <c r="C249" s="449"/>
      <c r="D249" s="449"/>
      <c r="E249" s="449"/>
      <c r="F249" s="449"/>
      <c r="G249" s="449"/>
      <c r="H249" s="449"/>
      <c r="I249" s="449"/>
      <c r="J249" s="449"/>
      <c r="K249" s="449"/>
      <c r="L249" s="449"/>
      <c r="M249" s="449"/>
      <c r="N249" s="449"/>
      <c r="O249" s="449"/>
      <c r="P249" s="449"/>
      <c r="Q249" s="450"/>
      <c r="R249" s="451"/>
      <c r="S249" s="452"/>
      <c r="T249" s="453"/>
      <c r="U249" s="454"/>
      <c r="V249" s="455"/>
      <c r="W249" s="455"/>
      <c r="X249" s="455"/>
      <c r="Y249" s="455"/>
      <c r="Z249" s="455"/>
      <c r="AA249" s="455"/>
      <c r="AB249" s="455"/>
      <c r="AC249" s="52" t="s">
        <v>11</v>
      </c>
    </row>
    <row r="250" spans="1:29" ht="15" customHeight="1" x14ac:dyDescent="0.2">
      <c r="A250" s="458"/>
      <c r="B250" s="448"/>
      <c r="C250" s="449"/>
      <c r="D250" s="449"/>
      <c r="E250" s="449"/>
      <c r="F250" s="449"/>
      <c r="G250" s="449"/>
      <c r="H250" s="449"/>
      <c r="I250" s="449"/>
      <c r="J250" s="449"/>
      <c r="K250" s="449"/>
      <c r="L250" s="449"/>
      <c r="M250" s="449"/>
      <c r="N250" s="449"/>
      <c r="O250" s="449"/>
      <c r="P250" s="449"/>
      <c r="Q250" s="450"/>
      <c r="R250" s="451"/>
      <c r="S250" s="452"/>
      <c r="T250" s="453"/>
      <c r="U250" s="454"/>
      <c r="V250" s="455"/>
      <c r="W250" s="455"/>
      <c r="X250" s="455"/>
      <c r="Y250" s="455"/>
      <c r="Z250" s="455"/>
      <c r="AA250" s="455"/>
      <c r="AB250" s="455"/>
      <c r="AC250" s="52" t="s">
        <v>11</v>
      </c>
    </row>
    <row r="251" spans="1:29" ht="15" customHeight="1" x14ac:dyDescent="0.2">
      <c r="A251" s="458"/>
      <c r="B251" s="448"/>
      <c r="C251" s="449"/>
      <c r="D251" s="449"/>
      <c r="E251" s="449"/>
      <c r="F251" s="449"/>
      <c r="G251" s="449"/>
      <c r="H251" s="449"/>
      <c r="I251" s="449"/>
      <c r="J251" s="449"/>
      <c r="K251" s="449"/>
      <c r="L251" s="449"/>
      <c r="M251" s="449"/>
      <c r="N251" s="449"/>
      <c r="O251" s="449"/>
      <c r="P251" s="449"/>
      <c r="Q251" s="450"/>
      <c r="R251" s="451"/>
      <c r="S251" s="452"/>
      <c r="T251" s="453"/>
      <c r="U251" s="454"/>
      <c r="V251" s="455"/>
      <c r="W251" s="455"/>
      <c r="X251" s="455"/>
      <c r="Y251" s="455"/>
      <c r="Z251" s="455"/>
      <c r="AA251" s="455"/>
      <c r="AB251" s="455"/>
      <c r="AC251" s="52" t="s">
        <v>11</v>
      </c>
    </row>
    <row r="252" spans="1:29" ht="15" customHeight="1" x14ac:dyDescent="0.2">
      <c r="A252" s="458"/>
      <c r="B252" s="448"/>
      <c r="C252" s="449"/>
      <c r="D252" s="449"/>
      <c r="E252" s="449"/>
      <c r="F252" s="449"/>
      <c r="G252" s="449"/>
      <c r="H252" s="449"/>
      <c r="I252" s="449"/>
      <c r="J252" s="449"/>
      <c r="K252" s="449"/>
      <c r="L252" s="449"/>
      <c r="M252" s="449"/>
      <c r="N252" s="449"/>
      <c r="O252" s="449"/>
      <c r="P252" s="449"/>
      <c r="Q252" s="450"/>
      <c r="R252" s="451"/>
      <c r="S252" s="452"/>
      <c r="T252" s="453"/>
      <c r="U252" s="454"/>
      <c r="V252" s="455"/>
      <c r="W252" s="455"/>
      <c r="X252" s="455"/>
      <c r="Y252" s="455"/>
      <c r="Z252" s="455"/>
      <c r="AA252" s="455"/>
      <c r="AB252" s="455"/>
      <c r="AC252" s="52" t="s">
        <v>11</v>
      </c>
    </row>
    <row r="253" spans="1:29" ht="15" customHeight="1" x14ac:dyDescent="0.2">
      <c r="A253" s="458"/>
      <c r="B253" s="448"/>
      <c r="C253" s="449"/>
      <c r="D253" s="449"/>
      <c r="E253" s="449"/>
      <c r="F253" s="449"/>
      <c r="G253" s="449"/>
      <c r="H253" s="449"/>
      <c r="I253" s="449"/>
      <c r="J253" s="449"/>
      <c r="K253" s="449"/>
      <c r="L253" s="449"/>
      <c r="M253" s="449"/>
      <c r="N253" s="449"/>
      <c r="O253" s="449"/>
      <c r="P253" s="449"/>
      <c r="Q253" s="450"/>
      <c r="R253" s="451"/>
      <c r="S253" s="452"/>
      <c r="T253" s="453"/>
      <c r="U253" s="454"/>
      <c r="V253" s="455"/>
      <c r="W253" s="455"/>
      <c r="X253" s="455"/>
      <c r="Y253" s="455"/>
      <c r="Z253" s="455"/>
      <c r="AA253" s="455"/>
      <c r="AB253" s="455"/>
      <c r="AC253" s="52" t="s">
        <v>11</v>
      </c>
    </row>
    <row r="254" spans="1:29" ht="15" customHeight="1" x14ac:dyDescent="0.2">
      <c r="A254" s="458"/>
      <c r="B254" s="448"/>
      <c r="C254" s="449"/>
      <c r="D254" s="449"/>
      <c r="E254" s="449"/>
      <c r="F254" s="449"/>
      <c r="G254" s="449"/>
      <c r="H254" s="449"/>
      <c r="I254" s="449"/>
      <c r="J254" s="449"/>
      <c r="K254" s="449"/>
      <c r="L254" s="449"/>
      <c r="M254" s="449"/>
      <c r="N254" s="449"/>
      <c r="O254" s="449"/>
      <c r="P254" s="449"/>
      <c r="Q254" s="450"/>
      <c r="R254" s="451"/>
      <c r="S254" s="452"/>
      <c r="T254" s="453"/>
      <c r="U254" s="454"/>
      <c r="V254" s="455"/>
      <c r="W254" s="455"/>
      <c r="X254" s="455"/>
      <c r="Y254" s="455"/>
      <c r="Z254" s="455"/>
      <c r="AA254" s="455"/>
      <c r="AB254" s="455"/>
      <c r="AC254" s="52" t="s">
        <v>11</v>
      </c>
    </row>
    <row r="255" spans="1:29" ht="15" customHeight="1" x14ac:dyDescent="0.2">
      <c r="A255" s="458"/>
      <c r="B255" s="448"/>
      <c r="C255" s="449"/>
      <c r="D255" s="449"/>
      <c r="E255" s="449"/>
      <c r="F255" s="449"/>
      <c r="G255" s="449"/>
      <c r="H255" s="449"/>
      <c r="I255" s="449"/>
      <c r="J255" s="449"/>
      <c r="K255" s="449"/>
      <c r="L255" s="449"/>
      <c r="M255" s="449"/>
      <c r="N255" s="449"/>
      <c r="O255" s="449"/>
      <c r="P255" s="449"/>
      <c r="Q255" s="450"/>
      <c r="R255" s="451"/>
      <c r="S255" s="452"/>
      <c r="T255" s="453"/>
      <c r="U255" s="454"/>
      <c r="V255" s="455"/>
      <c r="W255" s="455"/>
      <c r="X255" s="455"/>
      <c r="Y255" s="455"/>
      <c r="Z255" s="455"/>
      <c r="AA255" s="455"/>
      <c r="AB255" s="455"/>
      <c r="AC255" s="52" t="s">
        <v>11</v>
      </c>
    </row>
    <row r="256" spans="1:29" ht="15" customHeight="1" x14ac:dyDescent="0.2">
      <c r="A256" s="458"/>
      <c r="B256" s="448"/>
      <c r="C256" s="449"/>
      <c r="D256" s="449"/>
      <c r="E256" s="449"/>
      <c r="F256" s="449"/>
      <c r="G256" s="449"/>
      <c r="H256" s="449"/>
      <c r="I256" s="449"/>
      <c r="J256" s="449"/>
      <c r="K256" s="449"/>
      <c r="L256" s="449"/>
      <c r="M256" s="449"/>
      <c r="N256" s="449"/>
      <c r="O256" s="449"/>
      <c r="P256" s="449"/>
      <c r="Q256" s="450"/>
      <c r="R256" s="451"/>
      <c r="S256" s="452"/>
      <c r="T256" s="453"/>
      <c r="U256" s="454"/>
      <c r="V256" s="455"/>
      <c r="W256" s="455"/>
      <c r="X256" s="455"/>
      <c r="Y256" s="455"/>
      <c r="Z256" s="455"/>
      <c r="AA256" s="455"/>
      <c r="AB256" s="455"/>
      <c r="AC256" s="52" t="s">
        <v>11</v>
      </c>
    </row>
    <row r="257" spans="1:29" ht="15" customHeight="1" x14ac:dyDescent="0.2">
      <c r="A257" s="458"/>
      <c r="B257" s="448"/>
      <c r="C257" s="449"/>
      <c r="D257" s="449"/>
      <c r="E257" s="449"/>
      <c r="F257" s="449"/>
      <c r="G257" s="449"/>
      <c r="H257" s="449"/>
      <c r="I257" s="449"/>
      <c r="J257" s="449"/>
      <c r="K257" s="449"/>
      <c r="L257" s="449"/>
      <c r="M257" s="449"/>
      <c r="N257" s="449"/>
      <c r="O257" s="449"/>
      <c r="P257" s="449"/>
      <c r="Q257" s="450"/>
      <c r="R257" s="456"/>
      <c r="S257" s="456"/>
      <c r="T257" s="451"/>
      <c r="U257" s="454"/>
      <c r="V257" s="455"/>
      <c r="W257" s="455"/>
      <c r="X257" s="455"/>
      <c r="Y257" s="455"/>
      <c r="Z257" s="455"/>
      <c r="AA257" s="455"/>
      <c r="AB257" s="455"/>
      <c r="AC257" s="52" t="s">
        <v>11</v>
      </c>
    </row>
    <row r="258" spans="1:29" ht="15" customHeight="1" x14ac:dyDescent="0.2">
      <c r="A258" s="458"/>
      <c r="B258" s="448"/>
      <c r="C258" s="449"/>
      <c r="D258" s="449"/>
      <c r="E258" s="449"/>
      <c r="F258" s="449"/>
      <c r="G258" s="449"/>
      <c r="H258" s="449"/>
      <c r="I258" s="449"/>
      <c r="J258" s="449"/>
      <c r="K258" s="449"/>
      <c r="L258" s="449"/>
      <c r="M258" s="449"/>
      <c r="N258" s="449"/>
      <c r="O258" s="449"/>
      <c r="P258" s="449"/>
      <c r="Q258" s="450"/>
      <c r="R258" s="456"/>
      <c r="S258" s="456"/>
      <c r="T258" s="451"/>
      <c r="U258" s="454"/>
      <c r="V258" s="455"/>
      <c r="W258" s="455"/>
      <c r="X258" s="455"/>
      <c r="Y258" s="455"/>
      <c r="Z258" s="455"/>
      <c r="AA258" s="455"/>
      <c r="AB258" s="455"/>
      <c r="AC258" s="52" t="s">
        <v>11</v>
      </c>
    </row>
    <row r="259" spans="1:29" ht="15" customHeight="1" x14ac:dyDescent="0.2">
      <c r="A259" s="458"/>
      <c r="B259" s="448"/>
      <c r="C259" s="449"/>
      <c r="D259" s="449"/>
      <c r="E259" s="449"/>
      <c r="F259" s="449"/>
      <c r="G259" s="449"/>
      <c r="H259" s="449"/>
      <c r="I259" s="449"/>
      <c r="J259" s="449"/>
      <c r="K259" s="449"/>
      <c r="L259" s="449"/>
      <c r="M259" s="449"/>
      <c r="N259" s="449"/>
      <c r="O259" s="449"/>
      <c r="P259" s="449"/>
      <c r="Q259" s="450"/>
      <c r="R259" s="456"/>
      <c r="S259" s="456"/>
      <c r="T259" s="451"/>
      <c r="U259" s="454"/>
      <c r="V259" s="455"/>
      <c r="W259" s="455"/>
      <c r="X259" s="455"/>
      <c r="Y259" s="455"/>
      <c r="Z259" s="455"/>
      <c r="AA259" s="455"/>
      <c r="AB259" s="455"/>
      <c r="AC259" s="52" t="s">
        <v>11</v>
      </c>
    </row>
    <row r="260" spans="1:29" ht="15" customHeight="1" thickBot="1" x14ac:dyDescent="0.25">
      <c r="A260" s="459"/>
      <c r="B260" s="443" t="s">
        <v>165</v>
      </c>
      <c r="C260" s="444"/>
      <c r="D260" s="444"/>
      <c r="E260" s="444"/>
      <c r="F260" s="444"/>
      <c r="G260" s="444"/>
      <c r="H260" s="444"/>
      <c r="I260" s="444"/>
      <c r="J260" s="444"/>
      <c r="K260" s="444"/>
      <c r="L260" s="444"/>
      <c r="M260" s="444"/>
      <c r="N260" s="444"/>
      <c r="O260" s="444"/>
      <c r="P260" s="444"/>
      <c r="Q260" s="444"/>
      <c r="R260" s="444"/>
      <c r="S260" s="444"/>
      <c r="T260" s="445"/>
      <c r="U260" s="446">
        <f>SUM(U240:AB259)</f>
        <v>0</v>
      </c>
      <c r="V260" s="447"/>
      <c r="W260" s="447"/>
      <c r="X260" s="447"/>
      <c r="Y260" s="447"/>
      <c r="Z260" s="447"/>
      <c r="AA260" s="447"/>
      <c r="AB260" s="447"/>
      <c r="AC260" s="53" t="s">
        <v>11</v>
      </c>
    </row>
    <row r="261" spans="1:29" ht="15" customHeight="1" x14ac:dyDescent="0.2">
      <c r="A261" s="457">
        <v>12</v>
      </c>
      <c r="B261" s="460" t="s">
        <v>162</v>
      </c>
      <c r="C261" s="460"/>
      <c r="D261" s="460"/>
      <c r="E261" s="460"/>
      <c r="F261" s="460"/>
      <c r="G261" s="460"/>
      <c r="H261" s="460"/>
      <c r="I261" s="461">
        <f>ドローン6機目以降!I49</f>
        <v>0</v>
      </c>
      <c r="J261" s="462"/>
      <c r="K261" s="462"/>
      <c r="L261" s="462"/>
      <c r="M261" s="462"/>
      <c r="N261" s="462"/>
      <c r="O261" s="462"/>
      <c r="P261" s="462"/>
      <c r="Q261" s="463"/>
      <c r="R261" s="464" t="s">
        <v>179</v>
      </c>
      <c r="S261" s="465"/>
      <c r="T261" s="465"/>
      <c r="U261" s="465"/>
      <c r="V261" s="465"/>
      <c r="W261" s="465"/>
      <c r="X261" s="465"/>
      <c r="Y261" s="465"/>
      <c r="Z261" s="465"/>
      <c r="AA261" s="465"/>
      <c r="AB261" s="465"/>
      <c r="AC261" s="466"/>
    </row>
    <row r="262" spans="1:29" ht="15" customHeight="1" x14ac:dyDescent="0.2">
      <c r="A262" s="458"/>
      <c r="B262" s="467" t="s">
        <v>163</v>
      </c>
      <c r="C262" s="468"/>
      <c r="D262" s="468"/>
      <c r="E262" s="468"/>
      <c r="F262" s="468"/>
      <c r="G262" s="468"/>
      <c r="H262" s="468"/>
      <c r="I262" s="468"/>
      <c r="J262" s="468"/>
      <c r="K262" s="468"/>
      <c r="L262" s="468"/>
      <c r="M262" s="468"/>
      <c r="N262" s="468"/>
      <c r="O262" s="468"/>
      <c r="P262" s="468"/>
      <c r="Q262" s="469"/>
      <c r="R262" s="470" t="s">
        <v>164</v>
      </c>
      <c r="S262" s="470"/>
      <c r="T262" s="470"/>
      <c r="U262" s="471" t="s">
        <v>42</v>
      </c>
      <c r="V262" s="471"/>
      <c r="W262" s="471"/>
      <c r="X262" s="471"/>
      <c r="Y262" s="471"/>
      <c r="Z262" s="471"/>
      <c r="AA262" s="471"/>
      <c r="AB262" s="471"/>
      <c r="AC262" s="472"/>
    </row>
    <row r="263" spans="1:29" ht="15" customHeight="1" x14ac:dyDescent="0.2">
      <c r="A263" s="458"/>
      <c r="B263" s="448"/>
      <c r="C263" s="449"/>
      <c r="D263" s="449"/>
      <c r="E263" s="449"/>
      <c r="F263" s="449"/>
      <c r="G263" s="449"/>
      <c r="H263" s="449"/>
      <c r="I263" s="449"/>
      <c r="J263" s="449"/>
      <c r="K263" s="449"/>
      <c r="L263" s="449"/>
      <c r="M263" s="449"/>
      <c r="N263" s="449"/>
      <c r="O263" s="449"/>
      <c r="P263" s="449"/>
      <c r="Q263" s="450"/>
      <c r="R263" s="456"/>
      <c r="S263" s="456"/>
      <c r="T263" s="451"/>
      <c r="U263" s="454"/>
      <c r="V263" s="455"/>
      <c r="W263" s="455"/>
      <c r="X263" s="455"/>
      <c r="Y263" s="455"/>
      <c r="Z263" s="455"/>
      <c r="AA263" s="455"/>
      <c r="AB263" s="455"/>
      <c r="AC263" s="52" t="s">
        <v>11</v>
      </c>
    </row>
    <row r="264" spans="1:29" ht="15" customHeight="1" x14ac:dyDescent="0.2">
      <c r="A264" s="458"/>
      <c r="B264" s="448"/>
      <c r="C264" s="449"/>
      <c r="D264" s="449"/>
      <c r="E264" s="449"/>
      <c r="F264" s="449"/>
      <c r="G264" s="449"/>
      <c r="H264" s="449"/>
      <c r="I264" s="449"/>
      <c r="J264" s="449"/>
      <c r="K264" s="449"/>
      <c r="L264" s="449"/>
      <c r="M264" s="449"/>
      <c r="N264" s="449"/>
      <c r="O264" s="449"/>
      <c r="P264" s="449"/>
      <c r="Q264" s="450"/>
      <c r="R264" s="456"/>
      <c r="S264" s="456"/>
      <c r="T264" s="451"/>
      <c r="U264" s="454"/>
      <c r="V264" s="455"/>
      <c r="W264" s="455"/>
      <c r="X264" s="455"/>
      <c r="Y264" s="455"/>
      <c r="Z264" s="455"/>
      <c r="AA264" s="455"/>
      <c r="AB264" s="455"/>
      <c r="AC264" s="52" t="s">
        <v>11</v>
      </c>
    </row>
    <row r="265" spans="1:29" ht="15" customHeight="1" x14ac:dyDescent="0.2">
      <c r="A265" s="458"/>
      <c r="B265" s="448"/>
      <c r="C265" s="449"/>
      <c r="D265" s="449"/>
      <c r="E265" s="449"/>
      <c r="F265" s="449"/>
      <c r="G265" s="449"/>
      <c r="H265" s="449"/>
      <c r="I265" s="449"/>
      <c r="J265" s="449"/>
      <c r="K265" s="449"/>
      <c r="L265" s="449"/>
      <c r="M265" s="449"/>
      <c r="N265" s="449"/>
      <c r="O265" s="449"/>
      <c r="P265" s="449"/>
      <c r="Q265" s="450"/>
      <c r="R265" s="456"/>
      <c r="S265" s="456"/>
      <c r="T265" s="451"/>
      <c r="U265" s="454"/>
      <c r="V265" s="455"/>
      <c r="W265" s="455"/>
      <c r="X265" s="455"/>
      <c r="Y265" s="455"/>
      <c r="Z265" s="455"/>
      <c r="AA265" s="455"/>
      <c r="AB265" s="455"/>
      <c r="AC265" s="52" t="s">
        <v>11</v>
      </c>
    </row>
    <row r="266" spans="1:29" ht="15" customHeight="1" x14ac:dyDescent="0.2">
      <c r="A266" s="458"/>
      <c r="B266" s="448"/>
      <c r="C266" s="449"/>
      <c r="D266" s="449"/>
      <c r="E266" s="449"/>
      <c r="F266" s="449"/>
      <c r="G266" s="449"/>
      <c r="H266" s="449"/>
      <c r="I266" s="449"/>
      <c r="J266" s="449"/>
      <c r="K266" s="449"/>
      <c r="L266" s="449"/>
      <c r="M266" s="449"/>
      <c r="N266" s="449"/>
      <c r="O266" s="449"/>
      <c r="P266" s="449"/>
      <c r="Q266" s="450"/>
      <c r="R266" s="456"/>
      <c r="S266" s="456"/>
      <c r="T266" s="451"/>
      <c r="U266" s="454"/>
      <c r="V266" s="455"/>
      <c r="W266" s="455"/>
      <c r="X266" s="455"/>
      <c r="Y266" s="455"/>
      <c r="Z266" s="455"/>
      <c r="AA266" s="455"/>
      <c r="AB266" s="455"/>
      <c r="AC266" s="52" t="s">
        <v>11</v>
      </c>
    </row>
    <row r="267" spans="1:29" ht="15" customHeight="1" x14ac:dyDescent="0.2">
      <c r="A267" s="458"/>
      <c r="B267" s="448"/>
      <c r="C267" s="449"/>
      <c r="D267" s="449"/>
      <c r="E267" s="449"/>
      <c r="F267" s="449"/>
      <c r="G267" s="449"/>
      <c r="H267" s="449"/>
      <c r="I267" s="449"/>
      <c r="J267" s="449"/>
      <c r="K267" s="449"/>
      <c r="L267" s="449"/>
      <c r="M267" s="449"/>
      <c r="N267" s="449"/>
      <c r="O267" s="449"/>
      <c r="P267" s="449"/>
      <c r="Q267" s="450"/>
      <c r="R267" s="456"/>
      <c r="S267" s="456"/>
      <c r="T267" s="451"/>
      <c r="U267" s="454"/>
      <c r="V267" s="455"/>
      <c r="W267" s="455"/>
      <c r="X267" s="455"/>
      <c r="Y267" s="455"/>
      <c r="Z267" s="455"/>
      <c r="AA267" s="455"/>
      <c r="AB267" s="455"/>
      <c r="AC267" s="52" t="s">
        <v>11</v>
      </c>
    </row>
    <row r="268" spans="1:29" ht="15" customHeight="1" x14ac:dyDescent="0.2">
      <c r="A268" s="458"/>
      <c r="B268" s="448"/>
      <c r="C268" s="449"/>
      <c r="D268" s="449"/>
      <c r="E268" s="449"/>
      <c r="F268" s="449"/>
      <c r="G268" s="449"/>
      <c r="H268" s="449"/>
      <c r="I268" s="449"/>
      <c r="J268" s="449"/>
      <c r="K268" s="449"/>
      <c r="L268" s="449"/>
      <c r="M268" s="449"/>
      <c r="N268" s="449"/>
      <c r="O268" s="449"/>
      <c r="P268" s="449"/>
      <c r="Q268" s="450"/>
      <c r="R268" s="451"/>
      <c r="S268" s="452"/>
      <c r="T268" s="453"/>
      <c r="U268" s="454"/>
      <c r="V268" s="455"/>
      <c r="W268" s="455"/>
      <c r="X268" s="455"/>
      <c r="Y268" s="455"/>
      <c r="Z268" s="455"/>
      <c r="AA268" s="455"/>
      <c r="AB268" s="455"/>
      <c r="AC268" s="52" t="s">
        <v>11</v>
      </c>
    </row>
    <row r="269" spans="1:29" ht="15" customHeight="1" x14ac:dyDescent="0.2">
      <c r="A269" s="458"/>
      <c r="B269" s="448"/>
      <c r="C269" s="449"/>
      <c r="D269" s="449"/>
      <c r="E269" s="449"/>
      <c r="F269" s="449"/>
      <c r="G269" s="449"/>
      <c r="H269" s="449"/>
      <c r="I269" s="449"/>
      <c r="J269" s="449"/>
      <c r="K269" s="449"/>
      <c r="L269" s="449"/>
      <c r="M269" s="449"/>
      <c r="N269" s="449"/>
      <c r="O269" s="449"/>
      <c r="P269" s="449"/>
      <c r="Q269" s="450"/>
      <c r="R269" s="451"/>
      <c r="S269" s="452"/>
      <c r="T269" s="453"/>
      <c r="U269" s="454"/>
      <c r="V269" s="455"/>
      <c r="W269" s="455"/>
      <c r="X269" s="455"/>
      <c r="Y269" s="455"/>
      <c r="Z269" s="455"/>
      <c r="AA269" s="455"/>
      <c r="AB269" s="455"/>
      <c r="AC269" s="52" t="s">
        <v>11</v>
      </c>
    </row>
    <row r="270" spans="1:29" ht="15" customHeight="1" x14ac:dyDescent="0.2">
      <c r="A270" s="458"/>
      <c r="B270" s="448"/>
      <c r="C270" s="449"/>
      <c r="D270" s="449"/>
      <c r="E270" s="449"/>
      <c r="F270" s="449"/>
      <c r="G270" s="449"/>
      <c r="H270" s="449"/>
      <c r="I270" s="449"/>
      <c r="J270" s="449"/>
      <c r="K270" s="449"/>
      <c r="L270" s="449"/>
      <c r="M270" s="449"/>
      <c r="N270" s="449"/>
      <c r="O270" s="449"/>
      <c r="P270" s="449"/>
      <c r="Q270" s="450"/>
      <c r="R270" s="451"/>
      <c r="S270" s="452"/>
      <c r="T270" s="453"/>
      <c r="U270" s="454"/>
      <c r="V270" s="455"/>
      <c r="W270" s="455"/>
      <c r="X270" s="455"/>
      <c r="Y270" s="455"/>
      <c r="Z270" s="455"/>
      <c r="AA270" s="455"/>
      <c r="AB270" s="455"/>
      <c r="AC270" s="52" t="s">
        <v>11</v>
      </c>
    </row>
    <row r="271" spans="1:29" ht="15" customHeight="1" x14ac:dyDescent="0.2">
      <c r="A271" s="458"/>
      <c r="B271" s="448"/>
      <c r="C271" s="449"/>
      <c r="D271" s="449"/>
      <c r="E271" s="449"/>
      <c r="F271" s="449"/>
      <c r="G271" s="449"/>
      <c r="H271" s="449"/>
      <c r="I271" s="449"/>
      <c r="J271" s="449"/>
      <c r="K271" s="449"/>
      <c r="L271" s="449"/>
      <c r="M271" s="449"/>
      <c r="N271" s="449"/>
      <c r="O271" s="449"/>
      <c r="P271" s="449"/>
      <c r="Q271" s="450"/>
      <c r="R271" s="451"/>
      <c r="S271" s="452"/>
      <c r="T271" s="453"/>
      <c r="U271" s="454"/>
      <c r="V271" s="455"/>
      <c r="W271" s="455"/>
      <c r="X271" s="455"/>
      <c r="Y271" s="455"/>
      <c r="Z271" s="455"/>
      <c r="AA271" s="455"/>
      <c r="AB271" s="455"/>
      <c r="AC271" s="52" t="s">
        <v>11</v>
      </c>
    </row>
    <row r="272" spans="1:29" ht="15" customHeight="1" x14ac:dyDescent="0.2">
      <c r="A272" s="458"/>
      <c r="B272" s="448"/>
      <c r="C272" s="449"/>
      <c r="D272" s="449"/>
      <c r="E272" s="449"/>
      <c r="F272" s="449"/>
      <c r="G272" s="449"/>
      <c r="H272" s="449"/>
      <c r="I272" s="449"/>
      <c r="J272" s="449"/>
      <c r="K272" s="449"/>
      <c r="L272" s="449"/>
      <c r="M272" s="449"/>
      <c r="N272" s="449"/>
      <c r="O272" s="449"/>
      <c r="P272" s="449"/>
      <c r="Q272" s="450"/>
      <c r="R272" s="451"/>
      <c r="S272" s="452"/>
      <c r="T272" s="453"/>
      <c r="U272" s="454"/>
      <c r="V272" s="455"/>
      <c r="W272" s="455"/>
      <c r="X272" s="455"/>
      <c r="Y272" s="455"/>
      <c r="Z272" s="455"/>
      <c r="AA272" s="455"/>
      <c r="AB272" s="455"/>
      <c r="AC272" s="52" t="s">
        <v>11</v>
      </c>
    </row>
    <row r="273" spans="1:29" ht="15" customHeight="1" x14ac:dyDescent="0.2">
      <c r="A273" s="458"/>
      <c r="B273" s="448"/>
      <c r="C273" s="449"/>
      <c r="D273" s="449"/>
      <c r="E273" s="449"/>
      <c r="F273" s="449"/>
      <c r="G273" s="449"/>
      <c r="H273" s="449"/>
      <c r="I273" s="449"/>
      <c r="J273" s="449"/>
      <c r="K273" s="449"/>
      <c r="L273" s="449"/>
      <c r="M273" s="449"/>
      <c r="N273" s="449"/>
      <c r="O273" s="449"/>
      <c r="P273" s="449"/>
      <c r="Q273" s="450"/>
      <c r="R273" s="451"/>
      <c r="S273" s="452"/>
      <c r="T273" s="453"/>
      <c r="U273" s="454"/>
      <c r="V273" s="455"/>
      <c r="W273" s="455"/>
      <c r="X273" s="455"/>
      <c r="Y273" s="455"/>
      <c r="Z273" s="455"/>
      <c r="AA273" s="455"/>
      <c r="AB273" s="455"/>
      <c r="AC273" s="52" t="s">
        <v>11</v>
      </c>
    </row>
    <row r="274" spans="1:29" ht="15" customHeight="1" x14ac:dyDescent="0.2">
      <c r="A274" s="458"/>
      <c r="B274" s="448"/>
      <c r="C274" s="449"/>
      <c r="D274" s="449"/>
      <c r="E274" s="449"/>
      <c r="F274" s="449"/>
      <c r="G274" s="449"/>
      <c r="H274" s="449"/>
      <c r="I274" s="449"/>
      <c r="J274" s="449"/>
      <c r="K274" s="449"/>
      <c r="L274" s="449"/>
      <c r="M274" s="449"/>
      <c r="N274" s="449"/>
      <c r="O274" s="449"/>
      <c r="P274" s="449"/>
      <c r="Q274" s="450"/>
      <c r="R274" s="451"/>
      <c r="S274" s="452"/>
      <c r="T274" s="453"/>
      <c r="U274" s="454"/>
      <c r="V274" s="455"/>
      <c r="W274" s="455"/>
      <c r="X274" s="455"/>
      <c r="Y274" s="455"/>
      <c r="Z274" s="455"/>
      <c r="AA274" s="455"/>
      <c r="AB274" s="455"/>
      <c r="AC274" s="52" t="s">
        <v>11</v>
      </c>
    </row>
    <row r="275" spans="1:29" ht="15" customHeight="1" x14ac:dyDescent="0.2">
      <c r="A275" s="458"/>
      <c r="B275" s="448"/>
      <c r="C275" s="449"/>
      <c r="D275" s="449"/>
      <c r="E275" s="449"/>
      <c r="F275" s="449"/>
      <c r="G275" s="449"/>
      <c r="H275" s="449"/>
      <c r="I275" s="449"/>
      <c r="J275" s="449"/>
      <c r="K275" s="449"/>
      <c r="L275" s="449"/>
      <c r="M275" s="449"/>
      <c r="N275" s="449"/>
      <c r="O275" s="449"/>
      <c r="P275" s="449"/>
      <c r="Q275" s="450"/>
      <c r="R275" s="451"/>
      <c r="S275" s="452"/>
      <c r="T275" s="453"/>
      <c r="U275" s="454"/>
      <c r="V275" s="455"/>
      <c r="W275" s="455"/>
      <c r="X275" s="455"/>
      <c r="Y275" s="455"/>
      <c r="Z275" s="455"/>
      <c r="AA275" s="455"/>
      <c r="AB275" s="455"/>
      <c r="AC275" s="52" t="s">
        <v>11</v>
      </c>
    </row>
    <row r="276" spans="1:29" ht="15" customHeight="1" x14ac:dyDescent="0.2">
      <c r="A276" s="458"/>
      <c r="B276" s="448"/>
      <c r="C276" s="449"/>
      <c r="D276" s="449"/>
      <c r="E276" s="449"/>
      <c r="F276" s="449"/>
      <c r="G276" s="449"/>
      <c r="H276" s="449"/>
      <c r="I276" s="449"/>
      <c r="J276" s="449"/>
      <c r="K276" s="449"/>
      <c r="L276" s="449"/>
      <c r="M276" s="449"/>
      <c r="N276" s="449"/>
      <c r="O276" s="449"/>
      <c r="P276" s="449"/>
      <c r="Q276" s="450"/>
      <c r="R276" s="451"/>
      <c r="S276" s="452"/>
      <c r="T276" s="453"/>
      <c r="U276" s="454"/>
      <c r="V276" s="455"/>
      <c r="W276" s="455"/>
      <c r="X276" s="455"/>
      <c r="Y276" s="455"/>
      <c r="Z276" s="455"/>
      <c r="AA276" s="455"/>
      <c r="AB276" s="455"/>
      <c r="AC276" s="52" t="s">
        <v>11</v>
      </c>
    </row>
    <row r="277" spans="1:29" ht="15" customHeight="1" x14ac:dyDescent="0.2">
      <c r="A277" s="458"/>
      <c r="B277" s="448"/>
      <c r="C277" s="449"/>
      <c r="D277" s="449"/>
      <c r="E277" s="449"/>
      <c r="F277" s="449"/>
      <c r="G277" s="449"/>
      <c r="H277" s="449"/>
      <c r="I277" s="449"/>
      <c r="J277" s="449"/>
      <c r="K277" s="449"/>
      <c r="L277" s="449"/>
      <c r="M277" s="449"/>
      <c r="N277" s="449"/>
      <c r="O277" s="449"/>
      <c r="P277" s="449"/>
      <c r="Q277" s="450"/>
      <c r="R277" s="451"/>
      <c r="S277" s="452"/>
      <c r="T277" s="453"/>
      <c r="U277" s="454"/>
      <c r="V277" s="455"/>
      <c r="W277" s="455"/>
      <c r="X277" s="455"/>
      <c r="Y277" s="455"/>
      <c r="Z277" s="455"/>
      <c r="AA277" s="455"/>
      <c r="AB277" s="455"/>
      <c r="AC277" s="52" t="s">
        <v>11</v>
      </c>
    </row>
    <row r="278" spans="1:29" ht="15" customHeight="1" x14ac:dyDescent="0.2">
      <c r="A278" s="458"/>
      <c r="B278" s="448"/>
      <c r="C278" s="449"/>
      <c r="D278" s="449"/>
      <c r="E278" s="449"/>
      <c r="F278" s="449"/>
      <c r="G278" s="449"/>
      <c r="H278" s="449"/>
      <c r="I278" s="449"/>
      <c r="J278" s="449"/>
      <c r="K278" s="449"/>
      <c r="L278" s="449"/>
      <c r="M278" s="449"/>
      <c r="N278" s="449"/>
      <c r="O278" s="449"/>
      <c r="P278" s="449"/>
      <c r="Q278" s="450"/>
      <c r="R278" s="451"/>
      <c r="S278" s="452"/>
      <c r="T278" s="453"/>
      <c r="U278" s="454"/>
      <c r="V278" s="455"/>
      <c r="W278" s="455"/>
      <c r="X278" s="455"/>
      <c r="Y278" s="455"/>
      <c r="Z278" s="455"/>
      <c r="AA278" s="455"/>
      <c r="AB278" s="455"/>
      <c r="AC278" s="52" t="s">
        <v>11</v>
      </c>
    </row>
    <row r="279" spans="1:29" ht="15" customHeight="1" x14ac:dyDescent="0.2">
      <c r="A279" s="458"/>
      <c r="B279" s="448"/>
      <c r="C279" s="449"/>
      <c r="D279" s="449"/>
      <c r="E279" s="449"/>
      <c r="F279" s="449"/>
      <c r="G279" s="449"/>
      <c r="H279" s="449"/>
      <c r="I279" s="449"/>
      <c r="J279" s="449"/>
      <c r="K279" s="449"/>
      <c r="L279" s="449"/>
      <c r="M279" s="449"/>
      <c r="N279" s="449"/>
      <c r="O279" s="449"/>
      <c r="P279" s="449"/>
      <c r="Q279" s="450"/>
      <c r="R279" s="451"/>
      <c r="S279" s="452"/>
      <c r="T279" s="453"/>
      <c r="U279" s="454"/>
      <c r="V279" s="455"/>
      <c r="W279" s="455"/>
      <c r="X279" s="455"/>
      <c r="Y279" s="455"/>
      <c r="Z279" s="455"/>
      <c r="AA279" s="455"/>
      <c r="AB279" s="455"/>
      <c r="AC279" s="52" t="s">
        <v>11</v>
      </c>
    </row>
    <row r="280" spans="1:29" ht="15" customHeight="1" x14ac:dyDescent="0.2">
      <c r="A280" s="458"/>
      <c r="B280" s="448"/>
      <c r="C280" s="449"/>
      <c r="D280" s="449"/>
      <c r="E280" s="449"/>
      <c r="F280" s="449"/>
      <c r="G280" s="449"/>
      <c r="H280" s="449"/>
      <c r="I280" s="449"/>
      <c r="J280" s="449"/>
      <c r="K280" s="449"/>
      <c r="L280" s="449"/>
      <c r="M280" s="449"/>
      <c r="N280" s="449"/>
      <c r="O280" s="449"/>
      <c r="P280" s="449"/>
      <c r="Q280" s="450"/>
      <c r="R280" s="456"/>
      <c r="S280" s="456"/>
      <c r="T280" s="451"/>
      <c r="U280" s="454"/>
      <c r="V280" s="455"/>
      <c r="W280" s="455"/>
      <c r="X280" s="455"/>
      <c r="Y280" s="455"/>
      <c r="Z280" s="455"/>
      <c r="AA280" s="455"/>
      <c r="AB280" s="455"/>
      <c r="AC280" s="52" t="s">
        <v>11</v>
      </c>
    </row>
    <row r="281" spans="1:29" ht="15" customHeight="1" x14ac:dyDescent="0.2">
      <c r="A281" s="458"/>
      <c r="B281" s="448"/>
      <c r="C281" s="449"/>
      <c r="D281" s="449"/>
      <c r="E281" s="449"/>
      <c r="F281" s="449"/>
      <c r="G281" s="449"/>
      <c r="H281" s="449"/>
      <c r="I281" s="449"/>
      <c r="J281" s="449"/>
      <c r="K281" s="449"/>
      <c r="L281" s="449"/>
      <c r="M281" s="449"/>
      <c r="N281" s="449"/>
      <c r="O281" s="449"/>
      <c r="P281" s="449"/>
      <c r="Q281" s="450"/>
      <c r="R281" s="456"/>
      <c r="S281" s="456"/>
      <c r="T281" s="451"/>
      <c r="U281" s="454"/>
      <c r="V281" s="455"/>
      <c r="W281" s="455"/>
      <c r="X281" s="455"/>
      <c r="Y281" s="455"/>
      <c r="Z281" s="455"/>
      <c r="AA281" s="455"/>
      <c r="AB281" s="455"/>
      <c r="AC281" s="52" t="s">
        <v>11</v>
      </c>
    </row>
    <row r="282" spans="1:29" ht="15" customHeight="1" x14ac:dyDescent="0.2">
      <c r="A282" s="458"/>
      <c r="B282" s="448"/>
      <c r="C282" s="449"/>
      <c r="D282" s="449"/>
      <c r="E282" s="449"/>
      <c r="F282" s="449"/>
      <c r="G282" s="449"/>
      <c r="H282" s="449"/>
      <c r="I282" s="449"/>
      <c r="J282" s="449"/>
      <c r="K282" s="449"/>
      <c r="L282" s="449"/>
      <c r="M282" s="449"/>
      <c r="N282" s="449"/>
      <c r="O282" s="449"/>
      <c r="P282" s="449"/>
      <c r="Q282" s="450"/>
      <c r="R282" s="456"/>
      <c r="S282" s="456"/>
      <c r="T282" s="451"/>
      <c r="U282" s="454"/>
      <c r="V282" s="455"/>
      <c r="W282" s="455"/>
      <c r="X282" s="455"/>
      <c r="Y282" s="455"/>
      <c r="Z282" s="455"/>
      <c r="AA282" s="455"/>
      <c r="AB282" s="455"/>
      <c r="AC282" s="52" t="s">
        <v>11</v>
      </c>
    </row>
    <row r="283" spans="1:29" ht="15" customHeight="1" thickBot="1" x14ac:dyDescent="0.25">
      <c r="A283" s="459"/>
      <c r="B283" s="443" t="s">
        <v>165</v>
      </c>
      <c r="C283" s="444"/>
      <c r="D283" s="444"/>
      <c r="E283" s="444"/>
      <c r="F283" s="444"/>
      <c r="G283" s="444"/>
      <c r="H283" s="444"/>
      <c r="I283" s="444"/>
      <c r="J283" s="444"/>
      <c r="K283" s="444"/>
      <c r="L283" s="444"/>
      <c r="M283" s="444"/>
      <c r="N283" s="444"/>
      <c r="O283" s="444"/>
      <c r="P283" s="444"/>
      <c r="Q283" s="444"/>
      <c r="R283" s="444"/>
      <c r="S283" s="444"/>
      <c r="T283" s="445"/>
      <c r="U283" s="446">
        <f>SUM(U263:AB282)</f>
        <v>0</v>
      </c>
      <c r="V283" s="447"/>
      <c r="W283" s="447"/>
      <c r="X283" s="447"/>
      <c r="Y283" s="447"/>
      <c r="Z283" s="447"/>
      <c r="AA283" s="447"/>
      <c r="AB283" s="447"/>
      <c r="AC283" s="53" t="s">
        <v>11</v>
      </c>
    </row>
    <row r="284" spans="1:29" ht="15" customHeight="1" x14ac:dyDescent="0.2">
      <c r="A284" s="457">
        <v>13</v>
      </c>
      <c r="B284" s="460" t="s">
        <v>162</v>
      </c>
      <c r="C284" s="460"/>
      <c r="D284" s="460"/>
      <c r="E284" s="460"/>
      <c r="F284" s="460"/>
      <c r="G284" s="460"/>
      <c r="H284" s="460"/>
      <c r="I284" s="461">
        <f>ドローン6機目以降!I56</f>
        <v>0</v>
      </c>
      <c r="J284" s="462"/>
      <c r="K284" s="462"/>
      <c r="L284" s="462"/>
      <c r="M284" s="462"/>
      <c r="N284" s="462"/>
      <c r="O284" s="462"/>
      <c r="P284" s="462"/>
      <c r="Q284" s="463"/>
      <c r="R284" s="464" t="s">
        <v>180</v>
      </c>
      <c r="S284" s="465"/>
      <c r="T284" s="465"/>
      <c r="U284" s="465"/>
      <c r="V284" s="465"/>
      <c r="W284" s="465"/>
      <c r="X284" s="465"/>
      <c r="Y284" s="465"/>
      <c r="Z284" s="465"/>
      <c r="AA284" s="465"/>
      <c r="AB284" s="465"/>
      <c r="AC284" s="466"/>
    </row>
    <row r="285" spans="1:29" ht="15" customHeight="1" x14ac:dyDescent="0.2">
      <c r="A285" s="458"/>
      <c r="B285" s="467" t="s">
        <v>163</v>
      </c>
      <c r="C285" s="468"/>
      <c r="D285" s="468"/>
      <c r="E285" s="468"/>
      <c r="F285" s="468"/>
      <c r="G285" s="468"/>
      <c r="H285" s="468"/>
      <c r="I285" s="468"/>
      <c r="J285" s="468"/>
      <c r="K285" s="468"/>
      <c r="L285" s="468"/>
      <c r="M285" s="468"/>
      <c r="N285" s="468"/>
      <c r="O285" s="468"/>
      <c r="P285" s="468"/>
      <c r="Q285" s="469"/>
      <c r="R285" s="470" t="s">
        <v>164</v>
      </c>
      <c r="S285" s="470"/>
      <c r="T285" s="470"/>
      <c r="U285" s="471" t="s">
        <v>42</v>
      </c>
      <c r="V285" s="471"/>
      <c r="W285" s="471"/>
      <c r="X285" s="471"/>
      <c r="Y285" s="471"/>
      <c r="Z285" s="471"/>
      <c r="AA285" s="471"/>
      <c r="AB285" s="471"/>
      <c r="AC285" s="472"/>
    </row>
    <row r="286" spans="1:29" ht="15" customHeight="1" x14ac:dyDescent="0.2">
      <c r="A286" s="458"/>
      <c r="B286" s="448"/>
      <c r="C286" s="449"/>
      <c r="D286" s="449"/>
      <c r="E286" s="449"/>
      <c r="F286" s="449"/>
      <c r="G286" s="449"/>
      <c r="H286" s="449"/>
      <c r="I286" s="449"/>
      <c r="J286" s="449"/>
      <c r="K286" s="449"/>
      <c r="L286" s="449"/>
      <c r="M286" s="449"/>
      <c r="N286" s="449"/>
      <c r="O286" s="449"/>
      <c r="P286" s="449"/>
      <c r="Q286" s="450"/>
      <c r="R286" s="456"/>
      <c r="S286" s="456"/>
      <c r="T286" s="451"/>
      <c r="U286" s="454"/>
      <c r="V286" s="455"/>
      <c r="W286" s="455"/>
      <c r="X286" s="455"/>
      <c r="Y286" s="455"/>
      <c r="Z286" s="455"/>
      <c r="AA286" s="455"/>
      <c r="AB286" s="455"/>
      <c r="AC286" s="52" t="s">
        <v>11</v>
      </c>
    </row>
    <row r="287" spans="1:29" ht="15" customHeight="1" x14ac:dyDescent="0.2">
      <c r="A287" s="458"/>
      <c r="B287" s="448"/>
      <c r="C287" s="449"/>
      <c r="D287" s="449"/>
      <c r="E287" s="449"/>
      <c r="F287" s="449"/>
      <c r="G287" s="449"/>
      <c r="H287" s="449"/>
      <c r="I287" s="449"/>
      <c r="J287" s="449"/>
      <c r="K287" s="449"/>
      <c r="L287" s="449"/>
      <c r="M287" s="449"/>
      <c r="N287" s="449"/>
      <c r="O287" s="449"/>
      <c r="P287" s="449"/>
      <c r="Q287" s="450"/>
      <c r="R287" s="456"/>
      <c r="S287" s="456"/>
      <c r="T287" s="451"/>
      <c r="U287" s="454"/>
      <c r="V287" s="455"/>
      <c r="W287" s="455"/>
      <c r="X287" s="455"/>
      <c r="Y287" s="455"/>
      <c r="Z287" s="455"/>
      <c r="AA287" s="455"/>
      <c r="AB287" s="455"/>
      <c r="AC287" s="52" t="s">
        <v>11</v>
      </c>
    </row>
    <row r="288" spans="1:29" ht="15" customHeight="1" x14ac:dyDescent="0.2">
      <c r="A288" s="458"/>
      <c r="B288" s="448"/>
      <c r="C288" s="449"/>
      <c r="D288" s="449"/>
      <c r="E288" s="449"/>
      <c r="F288" s="449"/>
      <c r="G288" s="449"/>
      <c r="H288" s="449"/>
      <c r="I288" s="449"/>
      <c r="J288" s="449"/>
      <c r="K288" s="449"/>
      <c r="L288" s="449"/>
      <c r="M288" s="449"/>
      <c r="N288" s="449"/>
      <c r="O288" s="449"/>
      <c r="P288" s="449"/>
      <c r="Q288" s="450"/>
      <c r="R288" s="456"/>
      <c r="S288" s="456"/>
      <c r="T288" s="451"/>
      <c r="U288" s="454"/>
      <c r="V288" s="455"/>
      <c r="W288" s="455"/>
      <c r="X288" s="455"/>
      <c r="Y288" s="455"/>
      <c r="Z288" s="455"/>
      <c r="AA288" s="455"/>
      <c r="AB288" s="455"/>
      <c r="AC288" s="52" t="s">
        <v>11</v>
      </c>
    </row>
    <row r="289" spans="1:29" ht="15" customHeight="1" x14ac:dyDescent="0.2">
      <c r="A289" s="458"/>
      <c r="B289" s="448"/>
      <c r="C289" s="449"/>
      <c r="D289" s="449"/>
      <c r="E289" s="449"/>
      <c r="F289" s="449"/>
      <c r="G289" s="449"/>
      <c r="H289" s="449"/>
      <c r="I289" s="449"/>
      <c r="J289" s="449"/>
      <c r="K289" s="449"/>
      <c r="L289" s="449"/>
      <c r="M289" s="449"/>
      <c r="N289" s="449"/>
      <c r="O289" s="449"/>
      <c r="P289" s="449"/>
      <c r="Q289" s="450"/>
      <c r="R289" s="456"/>
      <c r="S289" s="456"/>
      <c r="T289" s="451"/>
      <c r="U289" s="454"/>
      <c r="V289" s="455"/>
      <c r="W289" s="455"/>
      <c r="X289" s="455"/>
      <c r="Y289" s="455"/>
      <c r="Z289" s="455"/>
      <c r="AA289" s="455"/>
      <c r="AB289" s="455"/>
      <c r="AC289" s="52" t="s">
        <v>11</v>
      </c>
    </row>
    <row r="290" spans="1:29" ht="15" customHeight="1" x14ac:dyDescent="0.2">
      <c r="A290" s="458"/>
      <c r="B290" s="448"/>
      <c r="C290" s="449"/>
      <c r="D290" s="449"/>
      <c r="E290" s="449"/>
      <c r="F290" s="449"/>
      <c r="G290" s="449"/>
      <c r="H290" s="449"/>
      <c r="I290" s="449"/>
      <c r="J290" s="449"/>
      <c r="K290" s="449"/>
      <c r="L290" s="449"/>
      <c r="M290" s="449"/>
      <c r="N290" s="449"/>
      <c r="O290" s="449"/>
      <c r="P290" s="449"/>
      <c r="Q290" s="450"/>
      <c r="R290" s="456"/>
      <c r="S290" s="456"/>
      <c r="T290" s="451"/>
      <c r="U290" s="454"/>
      <c r="V290" s="455"/>
      <c r="W290" s="455"/>
      <c r="X290" s="455"/>
      <c r="Y290" s="455"/>
      <c r="Z290" s="455"/>
      <c r="AA290" s="455"/>
      <c r="AB290" s="455"/>
      <c r="AC290" s="52" t="s">
        <v>11</v>
      </c>
    </row>
    <row r="291" spans="1:29" ht="15" customHeight="1" x14ac:dyDescent="0.2">
      <c r="A291" s="458"/>
      <c r="B291" s="448"/>
      <c r="C291" s="449"/>
      <c r="D291" s="449"/>
      <c r="E291" s="449"/>
      <c r="F291" s="449"/>
      <c r="G291" s="449"/>
      <c r="H291" s="449"/>
      <c r="I291" s="449"/>
      <c r="J291" s="449"/>
      <c r="K291" s="449"/>
      <c r="L291" s="449"/>
      <c r="M291" s="449"/>
      <c r="N291" s="449"/>
      <c r="O291" s="449"/>
      <c r="P291" s="449"/>
      <c r="Q291" s="450"/>
      <c r="R291" s="451"/>
      <c r="S291" s="452"/>
      <c r="T291" s="453"/>
      <c r="U291" s="454"/>
      <c r="V291" s="455"/>
      <c r="W291" s="455"/>
      <c r="X291" s="455"/>
      <c r="Y291" s="455"/>
      <c r="Z291" s="455"/>
      <c r="AA291" s="455"/>
      <c r="AB291" s="455"/>
      <c r="AC291" s="52" t="s">
        <v>11</v>
      </c>
    </row>
    <row r="292" spans="1:29" ht="15" customHeight="1" x14ac:dyDescent="0.2">
      <c r="A292" s="458"/>
      <c r="B292" s="448"/>
      <c r="C292" s="449"/>
      <c r="D292" s="449"/>
      <c r="E292" s="449"/>
      <c r="F292" s="449"/>
      <c r="G292" s="449"/>
      <c r="H292" s="449"/>
      <c r="I292" s="449"/>
      <c r="J292" s="449"/>
      <c r="K292" s="449"/>
      <c r="L292" s="449"/>
      <c r="M292" s="449"/>
      <c r="N292" s="449"/>
      <c r="O292" s="449"/>
      <c r="P292" s="449"/>
      <c r="Q292" s="450"/>
      <c r="R292" s="451"/>
      <c r="S292" s="452"/>
      <c r="T292" s="453"/>
      <c r="U292" s="454"/>
      <c r="V292" s="455"/>
      <c r="W292" s="455"/>
      <c r="X292" s="455"/>
      <c r="Y292" s="455"/>
      <c r="Z292" s="455"/>
      <c r="AA292" s="455"/>
      <c r="AB292" s="455"/>
      <c r="AC292" s="52" t="s">
        <v>11</v>
      </c>
    </row>
    <row r="293" spans="1:29" ht="15" customHeight="1" x14ac:dyDescent="0.2">
      <c r="A293" s="458"/>
      <c r="B293" s="448"/>
      <c r="C293" s="449"/>
      <c r="D293" s="449"/>
      <c r="E293" s="449"/>
      <c r="F293" s="449"/>
      <c r="G293" s="449"/>
      <c r="H293" s="449"/>
      <c r="I293" s="449"/>
      <c r="J293" s="449"/>
      <c r="K293" s="449"/>
      <c r="L293" s="449"/>
      <c r="M293" s="449"/>
      <c r="N293" s="449"/>
      <c r="O293" s="449"/>
      <c r="P293" s="449"/>
      <c r="Q293" s="450"/>
      <c r="R293" s="451"/>
      <c r="S293" s="452"/>
      <c r="T293" s="453"/>
      <c r="U293" s="454"/>
      <c r="V293" s="455"/>
      <c r="W293" s="455"/>
      <c r="X293" s="455"/>
      <c r="Y293" s="455"/>
      <c r="Z293" s="455"/>
      <c r="AA293" s="455"/>
      <c r="AB293" s="455"/>
      <c r="AC293" s="52" t="s">
        <v>11</v>
      </c>
    </row>
    <row r="294" spans="1:29" ht="15" customHeight="1" x14ac:dyDescent="0.2">
      <c r="A294" s="458"/>
      <c r="B294" s="448"/>
      <c r="C294" s="449"/>
      <c r="D294" s="449"/>
      <c r="E294" s="449"/>
      <c r="F294" s="449"/>
      <c r="G294" s="449"/>
      <c r="H294" s="449"/>
      <c r="I294" s="449"/>
      <c r="J294" s="449"/>
      <c r="K294" s="449"/>
      <c r="L294" s="449"/>
      <c r="M294" s="449"/>
      <c r="N294" s="449"/>
      <c r="O294" s="449"/>
      <c r="P294" s="449"/>
      <c r="Q294" s="450"/>
      <c r="R294" s="451"/>
      <c r="S294" s="452"/>
      <c r="T294" s="453"/>
      <c r="U294" s="454"/>
      <c r="V294" s="455"/>
      <c r="W294" s="455"/>
      <c r="X294" s="455"/>
      <c r="Y294" s="455"/>
      <c r="Z294" s="455"/>
      <c r="AA294" s="455"/>
      <c r="AB294" s="455"/>
      <c r="AC294" s="52" t="s">
        <v>11</v>
      </c>
    </row>
    <row r="295" spans="1:29" ht="15" customHeight="1" x14ac:dyDescent="0.2">
      <c r="A295" s="458"/>
      <c r="B295" s="448"/>
      <c r="C295" s="449"/>
      <c r="D295" s="449"/>
      <c r="E295" s="449"/>
      <c r="F295" s="449"/>
      <c r="G295" s="449"/>
      <c r="H295" s="449"/>
      <c r="I295" s="449"/>
      <c r="J295" s="449"/>
      <c r="K295" s="449"/>
      <c r="L295" s="449"/>
      <c r="M295" s="449"/>
      <c r="N295" s="449"/>
      <c r="O295" s="449"/>
      <c r="P295" s="449"/>
      <c r="Q295" s="450"/>
      <c r="R295" s="451"/>
      <c r="S295" s="452"/>
      <c r="T295" s="453"/>
      <c r="U295" s="454"/>
      <c r="V295" s="455"/>
      <c r="W295" s="455"/>
      <c r="X295" s="455"/>
      <c r="Y295" s="455"/>
      <c r="Z295" s="455"/>
      <c r="AA295" s="455"/>
      <c r="AB295" s="455"/>
      <c r="AC295" s="52" t="s">
        <v>11</v>
      </c>
    </row>
    <row r="296" spans="1:29" ht="15" customHeight="1" x14ac:dyDescent="0.2">
      <c r="A296" s="458"/>
      <c r="B296" s="448"/>
      <c r="C296" s="449"/>
      <c r="D296" s="449"/>
      <c r="E296" s="449"/>
      <c r="F296" s="449"/>
      <c r="G296" s="449"/>
      <c r="H296" s="449"/>
      <c r="I296" s="449"/>
      <c r="J296" s="449"/>
      <c r="K296" s="449"/>
      <c r="L296" s="449"/>
      <c r="M296" s="449"/>
      <c r="N296" s="449"/>
      <c r="O296" s="449"/>
      <c r="P296" s="449"/>
      <c r="Q296" s="450"/>
      <c r="R296" s="451"/>
      <c r="S296" s="452"/>
      <c r="T296" s="453"/>
      <c r="U296" s="454"/>
      <c r="V296" s="455"/>
      <c r="W296" s="455"/>
      <c r="X296" s="455"/>
      <c r="Y296" s="455"/>
      <c r="Z296" s="455"/>
      <c r="AA296" s="455"/>
      <c r="AB296" s="455"/>
      <c r="AC296" s="52" t="s">
        <v>11</v>
      </c>
    </row>
    <row r="297" spans="1:29" ht="15" customHeight="1" x14ac:dyDescent="0.2">
      <c r="A297" s="458"/>
      <c r="B297" s="448"/>
      <c r="C297" s="449"/>
      <c r="D297" s="449"/>
      <c r="E297" s="449"/>
      <c r="F297" s="449"/>
      <c r="G297" s="449"/>
      <c r="H297" s="449"/>
      <c r="I297" s="449"/>
      <c r="J297" s="449"/>
      <c r="K297" s="449"/>
      <c r="L297" s="449"/>
      <c r="M297" s="449"/>
      <c r="N297" s="449"/>
      <c r="O297" s="449"/>
      <c r="P297" s="449"/>
      <c r="Q297" s="450"/>
      <c r="R297" s="451"/>
      <c r="S297" s="452"/>
      <c r="T297" s="453"/>
      <c r="U297" s="454"/>
      <c r="V297" s="455"/>
      <c r="W297" s="455"/>
      <c r="X297" s="455"/>
      <c r="Y297" s="455"/>
      <c r="Z297" s="455"/>
      <c r="AA297" s="455"/>
      <c r="AB297" s="455"/>
      <c r="AC297" s="52" t="s">
        <v>11</v>
      </c>
    </row>
    <row r="298" spans="1:29" ht="15" customHeight="1" x14ac:dyDescent="0.2">
      <c r="A298" s="458"/>
      <c r="B298" s="448"/>
      <c r="C298" s="449"/>
      <c r="D298" s="449"/>
      <c r="E298" s="449"/>
      <c r="F298" s="449"/>
      <c r="G298" s="449"/>
      <c r="H298" s="449"/>
      <c r="I298" s="449"/>
      <c r="J298" s="449"/>
      <c r="K298" s="449"/>
      <c r="L298" s="449"/>
      <c r="M298" s="449"/>
      <c r="N298" s="449"/>
      <c r="O298" s="449"/>
      <c r="P298" s="449"/>
      <c r="Q298" s="450"/>
      <c r="R298" s="451"/>
      <c r="S298" s="452"/>
      <c r="T298" s="453"/>
      <c r="U298" s="454"/>
      <c r="V298" s="455"/>
      <c r="W298" s="455"/>
      <c r="X298" s="455"/>
      <c r="Y298" s="455"/>
      <c r="Z298" s="455"/>
      <c r="AA298" s="455"/>
      <c r="AB298" s="455"/>
      <c r="AC298" s="52" t="s">
        <v>11</v>
      </c>
    </row>
    <row r="299" spans="1:29" ht="15" customHeight="1" x14ac:dyDescent="0.2">
      <c r="A299" s="458"/>
      <c r="B299" s="448"/>
      <c r="C299" s="449"/>
      <c r="D299" s="449"/>
      <c r="E299" s="449"/>
      <c r="F299" s="449"/>
      <c r="G299" s="449"/>
      <c r="H299" s="449"/>
      <c r="I299" s="449"/>
      <c r="J299" s="449"/>
      <c r="K299" s="449"/>
      <c r="L299" s="449"/>
      <c r="M299" s="449"/>
      <c r="N299" s="449"/>
      <c r="O299" s="449"/>
      <c r="P299" s="449"/>
      <c r="Q299" s="450"/>
      <c r="R299" s="451"/>
      <c r="S299" s="452"/>
      <c r="T299" s="453"/>
      <c r="U299" s="454"/>
      <c r="V299" s="455"/>
      <c r="W299" s="455"/>
      <c r="X299" s="455"/>
      <c r="Y299" s="455"/>
      <c r="Z299" s="455"/>
      <c r="AA299" s="455"/>
      <c r="AB299" s="455"/>
      <c r="AC299" s="52" t="s">
        <v>11</v>
      </c>
    </row>
    <row r="300" spans="1:29" ht="15" customHeight="1" x14ac:dyDescent="0.2">
      <c r="A300" s="458"/>
      <c r="B300" s="448"/>
      <c r="C300" s="449"/>
      <c r="D300" s="449"/>
      <c r="E300" s="449"/>
      <c r="F300" s="449"/>
      <c r="G300" s="449"/>
      <c r="H300" s="449"/>
      <c r="I300" s="449"/>
      <c r="J300" s="449"/>
      <c r="K300" s="449"/>
      <c r="L300" s="449"/>
      <c r="M300" s="449"/>
      <c r="N300" s="449"/>
      <c r="O300" s="449"/>
      <c r="P300" s="449"/>
      <c r="Q300" s="450"/>
      <c r="R300" s="451"/>
      <c r="S300" s="452"/>
      <c r="T300" s="453"/>
      <c r="U300" s="454"/>
      <c r="V300" s="455"/>
      <c r="W300" s="455"/>
      <c r="X300" s="455"/>
      <c r="Y300" s="455"/>
      <c r="Z300" s="455"/>
      <c r="AA300" s="455"/>
      <c r="AB300" s="455"/>
      <c r="AC300" s="52" t="s">
        <v>11</v>
      </c>
    </row>
    <row r="301" spans="1:29" ht="15" customHeight="1" x14ac:dyDescent="0.2">
      <c r="A301" s="458"/>
      <c r="B301" s="448"/>
      <c r="C301" s="449"/>
      <c r="D301" s="449"/>
      <c r="E301" s="449"/>
      <c r="F301" s="449"/>
      <c r="G301" s="449"/>
      <c r="H301" s="449"/>
      <c r="I301" s="449"/>
      <c r="J301" s="449"/>
      <c r="K301" s="449"/>
      <c r="L301" s="449"/>
      <c r="M301" s="449"/>
      <c r="N301" s="449"/>
      <c r="O301" s="449"/>
      <c r="P301" s="449"/>
      <c r="Q301" s="450"/>
      <c r="R301" s="451"/>
      <c r="S301" s="452"/>
      <c r="T301" s="453"/>
      <c r="U301" s="454"/>
      <c r="V301" s="455"/>
      <c r="W301" s="455"/>
      <c r="X301" s="455"/>
      <c r="Y301" s="455"/>
      <c r="Z301" s="455"/>
      <c r="AA301" s="455"/>
      <c r="AB301" s="455"/>
      <c r="AC301" s="52" t="s">
        <v>11</v>
      </c>
    </row>
    <row r="302" spans="1:29" ht="15" customHeight="1" x14ac:dyDescent="0.2">
      <c r="A302" s="458"/>
      <c r="B302" s="448"/>
      <c r="C302" s="449"/>
      <c r="D302" s="449"/>
      <c r="E302" s="449"/>
      <c r="F302" s="449"/>
      <c r="G302" s="449"/>
      <c r="H302" s="449"/>
      <c r="I302" s="449"/>
      <c r="J302" s="449"/>
      <c r="K302" s="449"/>
      <c r="L302" s="449"/>
      <c r="M302" s="449"/>
      <c r="N302" s="449"/>
      <c r="O302" s="449"/>
      <c r="P302" s="449"/>
      <c r="Q302" s="450"/>
      <c r="R302" s="451"/>
      <c r="S302" s="452"/>
      <c r="T302" s="453"/>
      <c r="U302" s="454"/>
      <c r="V302" s="455"/>
      <c r="W302" s="455"/>
      <c r="X302" s="455"/>
      <c r="Y302" s="455"/>
      <c r="Z302" s="455"/>
      <c r="AA302" s="455"/>
      <c r="AB302" s="455"/>
      <c r="AC302" s="52" t="s">
        <v>11</v>
      </c>
    </row>
    <row r="303" spans="1:29" ht="15" customHeight="1" x14ac:dyDescent="0.2">
      <c r="A303" s="458"/>
      <c r="B303" s="448"/>
      <c r="C303" s="449"/>
      <c r="D303" s="449"/>
      <c r="E303" s="449"/>
      <c r="F303" s="449"/>
      <c r="G303" s="449"/>
      <c r="H303" s="449"/>
      <c r="I303" s="449"/>
      <c r="J303" s="449"/>
      <c r="K303" s="449"/>
      <c r="L303" s="449"/>
      <c r="M303" s="449"/>
      <c r="N303" s="449"/>
      <c r="O303" s="449"/>
      <c r="P303" s="449"/>
      <c r="Q303" s="450"/>
      <c r="R303" s="456"/>
      <c r="S303" s="456"/>
      <c r="T303" s="451"/>
      <c r="U303" s="454"/>
      <c r="V303" s="455"/>
      <c r="W303" s="455"/>
      <c r="X303" s="455"/>
      <c r="Y303" s="455"/>
      <c r="Z303" s="455"/>
      <c r="AA303" s="455"/>
      <c r="AB303" s="455"/>
      <c r="AC303" s="52" t="s">
        <v>11</v>
      </c>
    </row>
    <row r="304" spans="1:29" ht="15" customHeight="1" x14ac:dyDescent="0.2">
      <c r="A304" s="458"/>
      <c r="B304" s="448"/>
      <c r="C304" s="449"/>
      <c r="D304" s="449"/>
      <c r="E304" s="449"/>
      <c r="F304" s="449"/>
      <c r="G304" s="449"/>
      <c r="H304" s="449"/>
      <c r="I304" s="449"/>
      <c r="J304" s="449"/>
      <c r="K304" s="449"/>
      <c r="L304" s="449"/>
      <c r="M304" s="449"/>
      <c r="N304" s="449"/>
      <c r="O304" s="449"/>
      <c r="P304" s="449"/>
      <c r="Q304" s="450"/>
      <c r="R304" s="456"/>
      <c r="S304" s="456"/>
      <c r="T304" s="451"/>
      <c r="U304" s="454"/>
      <c r="V304" s="455"/>
      <c r="W304" s="455"/>
      <c r="X304" s="455"/>
      <c r="Y304" s="455"/>
      <c r="Z304" s="455"/>
      <c r="AA304" s="455"/>
      <c r="AB304" s="455"/>
      <c r="AC304" s="52" t="s">
        <v>11</v>
      </c>
    </row>
    <row r="305" spans="1:29" ht="15" customHeight="1" x14ac:dyDescent="0.2">
      <c r="A305" s="458"/>
      <c r="B305" s="448"/>
      <c r="C305" s="449"/>
      <c r="D305" s="449"/>
      <c r="E305" s="449"/>
      <c r="F305" s="449"/>
      <c r="G305" s="449"/>
      <c r="H305" s="449"/>
      <c r="I305" s="449"/>
      <c r="J305" s="449"/>
      <c r="K305" s="449"/>
      <c r="L305" s="449"/>
      <c r="M305" s="449"/>
      <c r="N305" s="449"/>
      <c r="O305" s="449"/>
      <c r="P305" s="449"/>
      <c r="Q305" s="450"/>
      <c r="R305" s="456"/>
      <c r="S305" s="456"/>
      <c r="T305" s="451"/>
      <c r="U305" s="454"/>
      <c r="V305" s="455"/>
      <c r="W305" s="455"/>
      <c r="X305" s="455"/>
      <c r="Y305" s="455"/>
      <c r="Z305" s="455"/>
      <c r="AA305" s="455"/>
      <c r="AB305" s="455"/>
      <c r="AC305" s="52" t="s">
        <v>11</v>
      </c>
    </row>
    <row r="306" spans="1:29" ht="15" customHeight="1" thickBot="1" x14ac:dyDescent="0.25">
      <c r="A306" s="459"/>
      <c r="B306" s="443" t="s">
        <v>165</v>
      </c>
      <c r="C306" s="444"/>
      <c r="D306" s="444"/>
      <c r="E306" s="444"/>
      <c r="F306" s="444"/>
      <c r="G306" s="444"/>
      <c r="H306" s="444"/>
      <c r="I306" s="444"/>
      <c r="J306" s="444"/>
      <c r="K306" s="444"/>
      <c r="L306" s="444"/>
      <c r="M306" s="444"/>
      <c r="N306" s="444"/>
      <c r="O306" s="444"/>
      <c r="P306" s="444"/>
      <c r="Q306" s="444"/>
      <c r="R306" s="444"/>
      <c r="S306" s="444"/>
      <c r="T306" s="445"/>
      <c r="U306" s="446">
        <f>SUM(U286:AB305)</f>
        <v>0</v>
      </c>
      <c r="V306" s="447"/>
      <c r="W306" s="447"/>
      <c r="X306" s="447"/>
      <c r="Y306" s="447"/>
      <c r="Z306" s="447"/>
      <c r="AA306" s="447"/>
      <c r="AB306" s="447"/>
      <c r="AC306" s="53" t="s">
        <v>11</v>
      </c>
    </row>
    <row r="307" spans="1:29" ht="15" customHeight="1" x14ac:dyDescent="0.2">
      <c r="A307" s="457">
        <v>14</v>
      </c>
      <c r="B307" s="460" t="s">
        <v>162</v>
      </c>
      <c r="C307" s="460"/>
      <c r="D307" s="460"/>
      <c r="E307" s="460"/>
      <c r="F307" s="460"/>
      <c r="G307" s="460"/>
      <c r="H307" s="460"/>
      <c r="I307" s="461">
        <f>ドローン6機目以降!I63</f>
        <v>0</v>
      </c>
      <c r="J307" s="462"/>
      <c r="K307" s="462"/>
      <c r="L307" s="462"/>
      <c r="M307" s="462"/>
      <c r="N307" s="462"/>
      <c r="O307" s="462"/>
      <c r="P307" s="462"/>
      <c r="Q307" s="463"/>
      <c r="R307" s="464" t="s">
        <v>181</v>
      </c>
      <c r="S307" s="465"/>
      <c r="T307" s="465"/>
      <c r="U307" s="465"/>
      <c r="V307" s="465"/>
      <c r="W307" s="465"/>
      <c r="X307" s="465"/>
      <c r="Y307" s="465"/>
      <c r="Z307" s="465"/>
      <c r="AA307" s="465"/>
      <c r="AB307" s="465"/>
      <c r="AC307" s="466"/>
    </row>
    <row r="308" spans="1:29" ht="15" customHeight="1" x14ac:dyDescent="0.2">
      <c r="A308" s="458"/>
      <c r="B308" s="467" t="s">
        <v>163</v>
      </c>
      <c r="C308" s="468"/>
      <c r="D308" s="468"/>
      <c r="E308" s="468"/>
      <c r="F308" s="468"/>
      <c r="G308" s="468"/>
      <c r="H308" s="468"/>
      <c r="I308" s="468"/>
      <c r="J308" s="468"/>
      <c r="K308" s="468"/>
      <c r="L308" s="468"/>
      <c r="M308" s="468"/>
      <c r="N308" s="468"/>
      <c r="O308" s="468"/>
      <c r="P308" s="468"/>
      <c r="Q308" s="469"/>
      <c r="R308" s="470" t="s">
        <v>164</v>
      </c>
      <c r="S308" s="470"/>
      <c r="T308" s="470"/>
      <c r="U308" s="471" t="s">
        <v>42</v>
      </c>
      <c r="V308" s="471"/>
      <c r="W308" s="471"/>
      <c r="X308" s="471"/>
      <c r="Y308" s="471"/>
      <c r="Z308" s="471"/>
      <c r="AA308" s="471"/>
      <c r="AB308" s="471"/>
      <c r="AC308" s="472"/>
    </row>
    <row r="309" spans="1:29" ht="15" customHeight="1" x14ac:dyDescent="0.2">
      <c r="A309" s="458"/>
      <c r="B309" s="448"/>
      <c r="C309" s="449"/>
      <c r="D309" s="449"/>
      <c r="E309" s="449"/>
      <c r="F309" s="449"/>
      <c r="G309" s="449"/>
      <c r="H309" s="449"/>
      <c r="I309" s="449"/>
      <c r="J309" s="449"/>
      <c r="K309" s="449"/>
      <c r="L309" s="449"/>
      <c r="M309" s="449"/>
      <c r="N309" s="449"/>
      <c r="O309" s="449"/>
      <c r="P309" s="449"/>
      <c r="Q309" s="450"/>
      <c r="R309" s="456"/>
      <c r="S309" s="456"/>
      <c r="T309" s="451"/>
      <c r="U309" s="454"/>
      <c r="V309" s="455"/>
      <c r="W309" s="455"/>
      <c r="X309" s="455"/>
      <c r="Y309" s="455"/>
      <c r="Z309" s="455"/>
      <c r="AA309" s="455"/>
      <c r="AB309" s="455"/>
      <c r="AC309" s="52" t="s">
        <v>11</v>
      </c>
    </row>
    <row r="310" spans="1:29" ht="15" customHeight="1" x14ac:dyDescent="0.2">
      <c r="A310" s="458"/>
      <c r="B310" s="448"/>
      <c r="C310" s="449"/>
      <c r="D310" s="449"/>
      <c r="E310" s="449"/>
      <c r="F310" s="449"/>
      <c r="G310" s="449"/>
      <c r="H310" s="449"/>
      <c r="I310" s="449"/>
      <c r="J310" s="449"/>
      <c r="K310" s="449"/>
      <c r="L310" s="449"/>
      <c r="M310" s="449"/>
      <c r="N310" s="449"/>
      <c r="O310" s="449"/>
      <c r="P310" s="449"/>
      <c r="Q310" s="450"/>
      <c r="R310" s="456"/>
      <c r="S310" s="456"/>
      <c r="T310" s="451"/>
      <c r="U310" s="454"/>
      <c r="V310" s="455"/>
      <c r="W310" s="455"/>
      <c r="X310" s="455"/>
      <c r="Y310" s="455"/>
      <c r="Z310" s="455"/>
      <c r="AA310" s="455"/>
      <c r="AB310" s="455"/>
      <c r="AC310" s="52" t="s">
        <v>11</v>
      </c>
    </row>
    <row r="311" spans="1:29" ht="15" customHeight="1" x14ac:dyDescent="0.2">
      <c r="A311" s="458"/>
      <c r="B311" s="448"/>
      <c r="C311" s="449"/>
      <c r="D311" s="449"/>
      <c r="E311" s="449"/>
      <c r="F311" s="449"/>
      <c r="G311" s="449"/>
      <c r="H311" s="449"/>
      <c r="I311" s="449"/>
      <c r="J311" s="449"/>
      <c r="K311" s="449"/>
      <c r="L311" s="449"/>
      <c r="M311" s="449"/>
      <c r="N311" s="449"/>
      <c r="O311" s="449"/>
      <c r="P311" s="449"/>
      <c r="Q311" s="450"/>
      <c r="R311" s="456"/>
      <c r="S311" s="456"/>
      <c r="T311" s="451"/>
      <c r="U311" s="454"/>
      <c r="V311" s="455"/>
      <c r="W311" s="455"/>
      <c r="X311" s="455"/>
      <c r="Y311" s="455"/>
      <c r="Z311" s="455"/>
      <c r="AA311" s="455"/>
      <c r="AB311" s="455"/>
      <c r="AC311" s="52" t="s">
        <v>11</v>
      </c>
    </row>
    <row r="312" spans="1:29" ht="15" customHeight="1" x14ac:dyDescent="0.2">
      <c r="A312" s="458"/>
      <c r="B312" s="448"/>
      <c r="C312" s="449"/>
      <c r="D312" s="449"/>
      <c r="E312" s="449"/>
      <c r="F312" s="449"/>
      <c r="G312" s="449"/>
      <c r="H312" s="449"/>
      <c r="I312" s="449"/>
      <c r="J312" s="449"/>
      <c r="K312" s="449"/>
      <c r="L312" s="449"/>
      <c r="M312" s="449"/>
      <c r="N312" s="449"/>
      <c r="O312" s="449"/>
      <c r="P312" s="449"/>
      <c r="Q312" s="450"/>
      <c r="R312" s="456"/>
      <c r="S312" s="456"/>
      <c r="T312" s="451"/>
      <c r="U312" s="454"/>
      <c r="V312" s="455"/>
      <c r="W312" s="455"/>
      <c r="X312" s="455"/>
      <c r="Y312" s="455"/>
      <c r="Z312" s="455"/>
      <c r="AA312" s="455"/>
      <c r="AB312" s="455"/>
      <c r="AC312" s="52" t="s">
        <v>11</v>
      </c>
    </row>
    <row r="313" spans="1:29" ht="15" customHeight="1" x14ac:dyDescent="0.2">
      <c r="A313" s="458"/>
      <c r="B313" s="448"/>
      <c r="C313" s="449"/>
      <c r="D313" s="449"/>
      <c r="E313" s="449"/>
      <c r="F313" s="449"/>
      <c r="G313" s="449"/>
      <c r="H313" s="449"/>
      <c r="I313" s="449"/>
      <c r="J313" s="449"/>
      <c r="K313" s="449"/>
      <c r="L313" s="449"/>
      <c r="M313" s="449"/>
      <c r="N313" s="449"/>
      <c r="O313" s="449"/>
      <c r="P313" s="449"/>
      <c r="Q313" s="450"/>
      <c r="R313" s="456"/>
      <c r="S313" s="456"/>
      <c r="T313" s="451"/>
      <c r="U313" s="454"/>
      <c r="V313" s="455"/>
      <c r="W313" s="455"/>
      <c r="X313" s="455"/>
      <c r="Y313" s="455"/>
      <c r="Z313" s="455"/>
      <c r="AA313" s="455"/>
      <c r="AB313" s="455"/>
      <c r="AC313" s="52" t="s">
        <v>11</v>
      </c>
    </row>
    <row r="314" spans="1:29" ht="15" customHeight="1" x14ac:dyDescent="0.2">
      <c r="A314" s="458"/>
      <c r="B314" s="448"/>
      <c r="C314" s="449"/>
      <c r="D314" s="449"/>
      <c r="E314" s="449"/>
      <c r="F314" s="449"/>
      <c r="G314" s="449"/>
      <c r="H314" s="449"/>
      <c r="I314" s="449"/>
      <c r="J314" s="449"/>
      <c r="K314" s="449"/>
      <c r="L314" s="449"/>
      <c r="M314" s="449"/>
      <c r="N314" s="449"/>
      <c r="O314" s="449"/>
      <c r="P314" s="449"/>
      <c r="Q314" s="450"/>
      <c r="R314" s="451"/>
      <c r="S314" s="452"/>
      <c r="T314" s="453"/>
      <c r="U314" s="454"/>
      <c r="V314" s="455"/>
      <c r="W314" s="455"/>
      <c r="X314" s="455"/>
      <c r="Y314" s="455"/>
      <c r="Z314" s="455"/>
      <c r="AA314" s="455"/>
      <c r="AB314" s="455"/>
      <c r="AC314" s="52" t="s">
        <v>11</v>
      </c>
    </row>
    <row r="315" spans="1:29" ht="15" customHeight="1" x14ac:dyDescent="0.2">
      <c r="A315" s="458"/>
      <c r="B315" s="448"/>
      <c r="C315" s="449"/>
      <c r="D315" s="449"/>
      <c r="E315" s="449"/>
      <c r="F315" s="449"/>
      <c r="G315" s="449"/>
      <c r="H315" s="449"/>
      <c r="I315" s="449"/>
      <c r="J315" s="449"/>
      <c r="K315" s="449"/>
      <c r="L315" s="449"/>
      <c r="M315" s="449"/>
      <c r="N315" s="449"/>
      <c r="O315" s="449"/>
      <c r="P315" s="449"/>
      <c r="Q315" s="450"/>
      <c r="R315" s="451"/>
      <c r="S315" s="452"/>
      <c r="T315" s="453"/>
      <c r="U315" s="454"/>
      <c r="V315" s="455"/>
      <c r="W315" s="455"/>
      <c r="X315" s="455"/>
      <c r="Y315" s="455"/>
      <c r="Z315" s="455"/>
      <c r="AA315" s="455"/>
      <c r="AB315" s="455"/>
      <c r="AC315" s="52" t="s">
        <v>11</v>
      </c>
    </row>
    <row r="316" spans="1:29" ht="15" customHeight="1" x14ac:dyDescent="0.2">
      <c r="A316" s="458"/>
      <c r="B316" s="448"/>
      <c r="C316" s="449"/>
      <c r="D316" s="449"/>
      <c r="E316" s="449"/>
      <c r="F316" s="449"/>
      <c r="G316" s="449"/>
      <c r="H316" s="449"/>
      <c r="I316" s="449"/>
      <c r="J316" s="449"/>
      <c r="K316" s="449"/>
      <c r="L316" s="449"/>
      <c r="M316" s="449"/>
      <c r="N316" s="449"/>
      <c r="O316" s="449"/>
      <c r="P316" s="449"/>
      <c r="Q316" s="450"/>
      <c r="R316" s="451"/>
      <c r="S316" s="452"/>
      <c r="T316" s="453"/>
      <c r="U316" s="454"/>
      <c r="V316" s="455"/>
      <c r="W316" s="455"/>
      <c r="X316" s="455"/>
      <c r="Y316" s="455"/>
      <c r="Z316" s="455"/>
      <c r="AA316" s="455"/>
      <c r="AB316" s="455"/>
      <c r="AC316" s="52" t="s">
        <v>11</v>
      </c>
    </row>
    <row r="317" spans="1:29" ht="15" customHeight="1" x14ac:dyDescent="0.2">
      <c r="A317" s="458"/>
      <c r="B317" s="448"/>
      <c r="C317" s="449"/>
      <c r="D317" s="449"/>
      <c r="E317" s="449"/>
      <c r="F317" s="449"/>
      <c r="G317" s="449"/>
      <c r="H317" s="449"/>
      <c r="I317" s="449"/>
      <c r="J317" s="449"/>
      <c r="K317" s="449"/>
      <c r="L317" s="449"/>
      <c r="M317" s="449"/>
      <c r="N317" s="449"/>
      <c r="O317" s="449"/>
      <c r="P317" s="449"/>
      <c r="Q317" s="450"/>
      <c r="R317" s="451"/>
      <c r="S317" s="452"/>
      <c r="T317" s="453"/>
      <c r="U317" s="454"/>
      <c r="V317" s="455"/>
      <c r="W317" s="455"/>
      <c r="X317" s="455"/>
      <c r="Y317" s="455"/>
      <c r="Z317" s="455"/>
      <c r="AA317" s="455"/>
      <c r="AB317" s="455"/>
      <c r="AC317" s="52" t="s">
        <v>11</v>
      </c>
    </row>
    <row r="318" spans="1:29" ht="15" customHeight="1" x14ac:dyDescent="0.2">
      <c r="A318" s="458"/>
      <c r="B318" s="448"/>
      <c r="C318" s="449"/>
      <c r="D318" s="449"/>
      <c r="E318" s="449"/>
      <c r="F318" s="449"/>
      <c r="G318" s="449"/>
      <c r="H318" s="449"/>
      <c r="I318" s="449"/>
      <c r="J318" s="449"/>
      <c r="K318" s="449"/>
      <c r="L318" s="449"/>
      <c r="M318" s="449"/>
      <c r="N318" s="449"/>
      <c r="O318" s="449"/>
      <c r="P318" s="449"/>
      <c r="Q318" s="450"/>
      <c r="R318" s="451"/>
      <c r="S318" s="452"/>
      <c r="T318" s="453"/>
      <c r="U318" s="454"/>
      <c r="V318" s="455"/>
      <c r="W318" s="455"/>
      <c r="X318" s="455"/>
      <c r="Y318" s="455"/>
      <c r="Z318" s="455"/>
      <c r="AA318" s="455"/>
      <c r="AB318" s="455"/>
      <c r="AC318" s="52" t="s">
        <v>11</v>
      </c>
    </row>
    <row r="319" spans="1:29" ht="15" customHeight="1" x14ac:dyDescent="0.2">
      <c r="A319" s="458"/>
      <c r="B319" s="448"/>
      <c r="C319" s="449"/>
      <c r="D319" s="449"/>
      <c r="E319" s="449"/>
      <c r="F319" s="449"/>
      <c r="G319" s="449"/>
      <c r="H319" s="449"/>
      <c r="I319" s="449"/>
      <c r="J319" s="449"/>
      <c r="K319" s="449"/>
      <c r="L319" s="449"/>
      <c r="M319" s="449"/>
      <c r="N319" s="449"/>
      <c r="O319" s="449"/>
      <c r="P319" s="449"/>
      <c r="Q319" s="450"/>
      <c r="R319" s="451"/>
      <c r="S319" s="452"/>
      <c r="T319" s="453"/>
      <c r="U319" s="454"/>
      <c r="V319" s="455"/>
      <c r="W319" s="455"/>
      <c r="X319" s="455"/>
      <c r="Y319" s="455"/>
      <c r="Z319" s="455"/>
      <c r="AA319" s="455"/>
      <c r="AB319" s="455"/>
      <c r="AC319" s="52" t="s">
        <v>11</v>
      </c>
    </row>
    <row r="320" spans="1:29" ht="15" customHeight="1" x14ac:dyDescent="0.2">
      <c r="A320" s="458"/>
      <c r="B320" s="448"/>
      <c r="C320" s="449"/>
      <c r="D320" s="449"/>
      <c r="E320" s="449"/>
      <c r="F320" s="449"/>
      <c r="G320" s="449"/>
      <c r="H320" s="449"/>
      <c r="I320" s="449"/>
      <c r="J320" s="449"/>
      <c r="K320" s="449"/>
      <c r="L320" s="449"/>
      <c r="M320" s="449"/>
      <c r="N320" s="449"/>
      <c r="O320" s="449"/>
      <c r="P320" s="449"/>
      <c r="Q320" s="450"/>
      <c r="R320" s="451"/>
      <c r="S320" s="452"/>
      <c r="T320" s="453"/>
      <c r="U320" s="454"/>
      <c r="V320" s="455"/>
      <c r="W320" s="455"/>
      <c r="X320" s="455"/>
      <c r="Y320" s="455"/>
      <c r="Z320" s="455"/>
      <c r="AA320" s="455"/>
      <c r="AB320" s="455"/>
      <c r="AC320" s="52" t="s">
        <v>11</v>
      </c>
    </row>
    <row r="321" spans="1:29" ht="15" customHeight="1" x14ac:dyDescent="0.2">
      <c r="A321" s="458"/>
      <c r="B321" s="448"/>
      <c r="C321" s="449"/>
      <c r="D321" s="449"/>
      <c r="E321" s="449"/>
      <c r="F321" s="449"/>
      <c r="G321" s="449"/>
      <c r="H321" s="449"/>
      <c r="I321" s="449"/>
      <c r="J321" s="449"/>
      <c r="K321" s="449"/>
      <c r="L321" s="449"/>
      <c r="M321" s="449"/>
      <c r="N321" s="449"/>
      <c r="O321" s="449"/>
      <c r="P321" s="449"/>
      <c r="Q321" s="450"/>
      <c r="R321" s="451"/>
      <c r="S321" s="452"/>
      <c r="T321" s="453"/>
      <c r="U321" s="454"/>
      <c r="V321" s="455"/>
      <c r="W321" s="455"/>
      <c r="X321" s="455"/>
      <c r="Y321" s="455"/>
      <c r="Z321" s="455"/>
      <c r="AA321" s="455"/>
      <c r="AB321" s="455"/>
      <c r="AC321" s="52" t="s">
        <v>11</v>
      </c>
    </row>
    <row r="322" spans="1:29" ht="15" customHeight="1" x14ac:dyDescent="0.2">
      <c r="A322" s="458"/>
      <c r="B322" s="448"/>
      <c r="C322" s="449"/>
      <c r="D322" s="449"/>
      <c r="E322" s="449"/>
      <c r="F322" s="449"/>
      <c r="G322" s="449"/>
      <c r="H322" s="449"/>
      <c r="I322" s="449"/>
      <c r="J322" s="449"/>
      <c r="K322" s="449"/>
      <c r="L322" s="449"/>
      <c r="M322" s="449"/>
      <c r="N322" s="449"/>
      <c r="O322" s="449"/>
      <c r="P322" s="449"/>
      <c r="Q322" s="450"/>
      <c r="R322" s="451"/>
      <c r="S322" s="452"/>
      <c r="T322" s="453"/>
      <c r="U322" s="454"/>
      <c r="V322" s="455"/>
      <c r="W322" s="455"/>
      <c r="X322" s="455"/>
      <c r="Y322" s="455"/>
      <c r="Z322" s="455"/>
      <c r="AA322" s="455"/>
      <c r="AB322" s="455"/>
      <c r="AC322" s="52" t="s">
        <v>11</v>
      </c>
    </row>
    <row r="323" spans="1:29" ht="15" customHeight="1" x14ac:dyDescent="0.2">
      <c r="A323" s="458"/>
      <c r="B323" s="448"/>
      <c r="C323" s="449"/>
      <c r="D323" s="449"/>
      <c r="E323" s="449"/>
      <c r="F323" s="449"/>
      <c r="G323" s="449"/>
      <c r="H323" s="449"/>
      <c r="I323" s="449"/>
      <c r="J323" s="449"/>
      <c r="K323" s="449"/>
      <c r="L323" s="449"/>
      <c r="M323" s="449"/>
      <c r="N323" s="449"/>
      <c r="O323" s="449"/>
      <c r="P323" s="449"/>
      <c r="Q323" s="450"/>
      <c r="R323" s="451"/>
      <c r="S323" s="452"/>
      <c r="T323" s="453"/>
      <c r="U323" s="454"/>
      <c r="V323" s="455"/>
      <c r="W323" s="455"/>
      <c r="X323" s="455"/>
      <c r="Y323" s="455"/>
      <c r="Z323" s="455"/>
      <c r="AA323" s="455"/>
      <c r="AB323" s="455"/>
      <c r="AC323" s="52" t="s">
        <v>11</v>
      </c>
    </row>
    <row r="324" spans="1:29" ht="15" customHeight="1" x14ac:dyDescent="0.2">
      <c r="A324" s="458"/>
      <c r="B324" s="448"/>
      <c r="C324" s="449"/>
      <c r="D324" s="449"/>
      <c r="E324" s="449"/>
      <c r="F324" s="449"/>
      <c r="G324" s="449"/>
      <c r="H324" s="449"/>
      <c r="I324" s="449"/>
      <c r="J324" s="449"/>
      <c r="K324" s="449"/>
      <c r="L324" s="449"/>
      <c r="M324" s="449"/>
      <c r="N324" s="449"/>
      <c r="O324" s="449"/>
      <c r="P324" s="449"/>
      <c r="Q324" s="450"/>
      <c r="R324" s="451"/>
      <c r="S324" s="452"/>
      <c r="T324" s="453"/>
      <c r="U324" s="454"/>
      <c r="V324" s="455"/>
      <c r="W324" s="455"/>
      <c r="X324" s="455"/>
      <c r="Y324" s="455"/>
      <c r="Z324" s="455"/>
      <c r="AA324" s="455"/>
      <c r="AB324" s="455"/>
      <c r="AC324" s="52" t="s">
        <v>11</v>
      </c>
    </row>
    <row r="325" spans="1:29" ht="15" customHeight="1" x14ac:dyDescent="0.2">
      <c r="A325" s="458"/>
      <c r="B325" s="448"/>
      <c r="C325" s="449"/>
      <c r="D325" s="449"/>
      <c r="E325" s="449"/>
      <c r="F325" s="449"/>
      <c r="G325" s="449"/>
      <c r="H325" s="449"/>
      <c r="I325" s="449"/>
      <c r="J325" s="449"/>
      <c r="K325" s="449"/>
      <c r="L325" s="449"/>
      <c r="M325" s="449"/>
      <c r="N325" s="449"/>
      <c r="O325" s="449"/>
      <c r="P325" s="449"/>
      <c r="Q325" s="450"/>
      <c r="R325" s="451"/>
      <c r="S325" s="452"/>
      <c r="T325" s="453"/>
      <c r="U325" s="454"/>
      <c r="V325" s="455"/>
      <c r="W325" s="455"/>
      <c r="X325" s="455"/>
      <c r="Y325" s="455"/>
      <c r="Z325" s="455"/>
      <c r="AA325" s="455"/>
      <c r="AB325" s="455"/>
      <c r="AC325" s="52" t="s">
        <v>11</v>
      </c>
    </row>
    <row r="326" spans="1:29" ht="15" customHeight="1" x14ac:dyDescent="0.2">
      <c r="A326" s="458"/>
      <c r="B326" s="448"/>
      <c r="C326" s="449"/>
      <c r="D326" s="449"/>
      <c r="E326" s="449"/>
      <c r="F326" s="449"/>
      <c r="G326" s="449"/>
      <c r="H326" s="449"/>
      <c r="I326" s="449"/>
      <c r="J326" s="449"/>
      <c r="K326" s="449"/>
      <c r="L326" s="449"/>
      <c r="M326" s="449"/>
      <c r="N326" s="449"/>
      <c r="O326" s="449"/>
      <c r="P326" s="449"/>
      <c r="Q326" s="450"/>
      <c r="R326" s="456"/>
      <c r="S326" s="456"/>
      <c r="T326" s="451"/>
      <c r="U326" s="454"/>
      <c r="V326" s="455"/>
      <c r="W326" s="455"/>
      <c r="X326" s="455"/>
      <c r="Y326" s="455"/>
      <c r="Z326" s="455"/>
      <c r="AA326" s="455"/>
      <c r="AB326" s="455"/>
      <c r="AC326" s="52" t="s">
        <v>11</v>
      </c>
    </row>
    <row r="327" spans="1:29" ht="15" customHeight="1" x14ac:dyDescent="0.2">
      <c r="A327" s="458"/>
      <c r="B327" s="448"/>
      <c r="C327" s="449"/>
      <c r="D327" s="449"/>
      <c r="E327" s="449"/>
      <c r="F327" s="449"/>
      <c r="G327" s="449"/>
      <c r="H327" s="449"/>
      <c r="I327" s="449"/>
      <c r="J327" s="449"/>
      <c r="K327" s="449"/>
      <c r="L327" s="449"/>
      <c r="M327" s="449"/>
      <c r="N327" s="449"/>
      <c r="O327" s="449"/>
      <c r="P327" s="449"/>
      <c r="Q327" s="450"/>
      <c r="R327" s="456"/>
      <c r="S327" s="456"/>
      <c r="T327" s="451"/>
      <c r="U327" s="454"/>
      <c r="V327" s="455"/>
      <c r="W327" s="455"/>
      <c r="X327" s="455"/>
      <c r="Y327" s="455"/>
      <c r="Z327" s="455"/>
      <c r="AA327" s="455"/>
      <c r="AB327" s="455"/>
      <c r="AC327" s="52" t="s">
        <v>11</v>
      </c>
    </row>
    <row r="328" spans="1:29" ht="15" customHeight="1" x14ac:dyDescent="0.2">
      <c r="A328" s="458"/>
      <c r="B328" s="448"/>
      <c r="C328" s="449"/>
      <c r="D328" s="449"/>
      <c r="E328" s="449"/>
      <c r="F328" s="449"/>
      <c r="G328" s="449"/>
      <c r="H328" s="449"/>
      <c r="I328" s="449"/>
      <c r="J328" s="449"/>
      <c r="K328" s="449"/>
      <c r="L328" s="449"/>
      <c r="M328" s="449"/>
      <c r="N328" s="449"/>
      <c r="O328" s="449"/>
      <c r="P328" s="449"/>
      <c r="Q328" s="450"/>
      <c r="R328" s="456"/>
      <c r="S328" s="456"/>
      <c r="T328" s="451"/>
      <c r="U328" s="454"/>
      <c r="V328" s="455"/>
      <c r="W328" s="455"/>
      <c r="X328" s="455"/>
      <c r="Y328" s="455"/>
      <c r="Z328" s="455"/>
      <c r="AA328" s="455"/>
      <c r="AB328" s="455"/>
      <c r="AC328" s="52" t="s">
        <v>11</v>
      </c>
    </row>
    <row r="329" spans="1:29" ht="15" customHeight="1" thickBot="1" x14ac:dyDescent="0.25">
      <c r="A329" s="459"/>
      <c r="B329" s="443" t="s">
        <v>165</v>
      </c>
      <c r="C329" s="444"/>
      <c r="D329" s="444"/>
      <c r="E329" s="444"/>
      <c r="F329" s="444"/>
      <c r="G329" s="444"/>
      <c r="H329" s="444"/>
      <c r="I329" s="444"/>
      <c r="J329" s="444"/>
      <c r="K329" s="444"/>
      <c r="L329" s="444"/>
      <c r="M329" s="444"/>
      <c r="N329" s="444"/>
      <c r="O329" s="444"/>
      <c r="P329" s="444"/>
      <c r="Q329" s="444"/>
      <c r="R329" s="444"/>
      <c r="S329" s="444"/>
      <c r="T329" s="445"/>
      <c r="U329" s="446">
        <f>SUM(U309:AB328)</f>
        <v>0</v>
      </c>
      <c r="V329" s="447"/>
      <c r="W329" s="447"/>
      <c r="X329" s="447"/>
      <c r="Y329" s="447"/>
      <c r="Z329" s="447"/>
      <c r="AA329" s="447"/>
      <c r="AB329" s="447"/>
      <c r="AC329" s="53" t="s">
        <v>11</v>
      </c>
    </row>
    <row r="330" spans="1:29" ht="15" customHeight="1" x14ac:dyDescent="0.2">
      <c r="A330" s="457">
        <v>15</v>
      </c>
      <c r="B330" s="460" t="s">
        <v>162</v>
      </c>
      <c r="C330" s="460"/>
      <c r="D330" s="460"/>
      <c r="E330" s="460"/>
      <c r="F330" s="460"/>
      <c r="G330" s="460"/>
      <c r="H330" s="460"/>
      <c r="I330" s="461">
        <f>ドローン6機目以降!I70</f>
        <v>0</v>
      </c>
      <c r="J330" s="462"/>
      <c r="K330" s="462"/>
      <c r="L330" s="462"/>
      <c r="M330" s="462"/>
      <c r="N330" s="462"/>
      <c r="O330" s="462"/>
      <c r="P330" s="462"/>
      <c r="Q330" s="463"/>
      <c r="R330" s="464" t="s">
        <v>182</v>
      </c>
      <c r="S330" s="465"/>
      <c r="T330" s="465"/>
      <c r="U330" s="465"/>
      <c r="V330" s="465"/>
      <c r="W330" s="465"/>
      <c r="X330" s="465"/>
      <c r="Y330" s="465"/>
      <c r="Z330" s="465"/>
      <c r="AA330" s="465"/>
      <c r="AB330" s="465"/>
      <c r="AC330" s="466"/>
    </row>
    <row r="331" spans="1:29" ht="15" customHeight="1" x14ac:dyDescent="0.2">
      <c r="A331" s="458"/>
      <c r="B331" s="467" t="s">
        <v>163</v>
      </c>
      <c r="C331" s="468"/>
      <c r="D331" s="468"/>
      <c r="E331" s="468"/>
      <c r="F331" s="468"/>
      <c r="G331" s="468"/>
      <c r="H331" s="468"/>
      <c r="I331" s="468"/>
      <c r="J331" s="468"/>
      <c r="K331" s="468"/>
      <c r="L331" s="468"/>
      <c r="M331" s="468"/>
      <c r="N331" s="468"/>
      <c r="O331" s="468"/>
      <c r="P331" s="468"/>
      <c r="Q331" s="469"/>
      <c r="R331" s="470" t="s">
        <v>164</v>
      </c>
      <c r="S331" s="470"/>
      <c r="T331" s="470"/>
      <c r="U331" s="471" t="s">
        <v>42</v>
      </c>
      <c r="V331" s="471"/>
      <c r="W331" s="471"/>
      <c r="X331" s="471"/>
      <c r="Y331" s="471"/>
      <c r="Z331" s="471"/>
      <c r="AA331" s="471"/>
      <c r="AB331" s="471"/>
      <c r="AC331" s="472"/>
    </row>
    <row r="332" spans="1:29" ht="15" customHeight="1" x14ac:dyDescent="0.2">
      <c r="A332" s="458"/>
      <c r="B332" s="448"/>
      <c r="C332" s="449"/>
      <c r="D332" s="449"/>
      <c r="E332" s="449"/>
      <c r="F332" s="449"/>
      <c r="G332" s="449"/>
      <c r="H332" s="449"/>
      <c r="I332" s="449"/>
      <c r="J332" s="449"/>
      <c r="K332" s="449"/>
      <c r="L332" s="449"/>
      <c r="M332" s="449"/>
      <c r="N332" s="449"/>
      <c r="O332" s="449"/>
      <c r="P332" s="449"/>
      <c r="Q332" s="450"/>
      <c r="R332" s="456"/>
      <c r="S332" s="456"/>
      <c r="T332" s="451"/>
      <c r="U332" s="454"/>
      <c r="V332" s="455"/>
      <c r="W332" s="455"/>
      <c r="X332" s="455"/>
      <c r="Y332" s="455"/>
      <c r="Z332" s="455"/>
      <c r="AA332" s="455"/>
      <c r="AB332" s="455"/>
      <c r="AC332" s="52" t="s">
        <v>11</v>
      </c>
    </row>
    <row r="333" spans="1:29" ht="15" customHeight="1" x14ac:dyDescent="0.2">
      <c r="A333" s="458"/>
      <c r="B333" s="448"/>
      <c r="C333" s="449"/>
      <c r="D333" s="449"/>
      <c r="E333" s="449"/>
      <c r="F333" s="449"/>
      <c r="G333" s="449"/>
      <c r="H333" s="449"/>
      <c r="I333" s="449"/>
      <c r="J333" s="449"/>
      <c r="K333" s="449"/>
      <c r="L333" s="449"/>
      <c r="M333" s="449"/>
      <c r="N333" s="449"/>
      <c r="O333" s="449"/>
      <c r="P333" s="449"/>
      <c r="Q333" s="450"/>
      <c r="R333" s="456"/>
      <c r="S333" s="456"/>
      <c r="T333" s="451"/>
      <c r="U333" s="454"/>
      <c r="V333" s="455"/>
      <c r="W333" s="455"/>
      <c r="X333" s="455"/>
      <c r="Y333" s="455"/>
      <c r="Z333" s="455"/>
      <c r="AA333" s="455"/>
      <c r="AB333" s="455"/>
      <c r="AC333" s="52" t="s">
        <v>11</v>
      </c>
    </row>
    <row r="334" spans="1:29" ht="15" customHeight="1" x14ac:dyDescent="0.2">
      <c r="A334" s="458"/>
      <c r="B334" s="448"/>
      <c r="C334" s="449"/>
      <c r="D334" s="449"/>
      <c r="E334" s="449"/>
      <c r="F334" s="449"/>
      <c r="G334" s="449"/>
      <c r="H334" s="449"/>
      <c r="I334" s="449"/>
      <c r="J334" s="449"/>
      <c r="K334" s="449"/>
      <c r="L334" s="449"/>
      <c r="M334" s="449"/>
      <c r="N334" s="449"/>
      <c r="O334" s="449"/>
      <c r="P334" s="449"/>
      <c r="Q334" s="450"/>
      <c r="R334" s="456"/>
      <c r="S334" s="456"/>
      <c r="T334" s="451"/>
      <c r="U334" s="454"/>
      <c r="V334" s="455"/>
      <c r="W334" s="455"/>
      <c r="X334" s="455"/>
      <c r="Y334" s="455"/>
      <c r="Z334" s="455"/>
      <c r="AA334" s="455"/>
      <c r="AB334" s="455"/>
      <c r="AC334" s="52" t="s">
        <v>11</v>
      </c>
    </row>
    <row r="335" spans="1:29" ht="15" customHeight="1" x14ac:dyDescent="0.2">
      <c r="A335" s="458"/>
      <c r="B335" s="448"/>
      <c r="C335" s="449"/>
      <c r="D335" s="449"/>
      <c r="E335" s="449"/>
      <c r="F335" s="449"/>
      <c r="G335" s="449"/>
      <c r="H335" s="449"/>
      <c r="I335" s="449"/>
      <c r="J335" s="449"/>
      <c r="K335" s="449"/>
      <c r="L335" s="449"/>
      <c r="M335" s="449"/>
      <c r="N335" s="449"/>
      <c r="O335" s="449"/>
      <c r="P335" s="449"/>
      <c r="Q335" s="450"/>
      <c r="R335" s="456"/>
      <c r="S335" s="456"/>
      <c r="T335" s="451"/>
      <c r="U335" s="454"/>
      <c r="V335" s="455"/>
      <c r="W335" s="455"/>
      <c r="X335" s="455"/>
      <c r="Y335" s="455"/>
      <c r="Z335" s="455"/>
      <c r="AA335" s="455"/>
      <c r="AB335" s="455"/>
      <c r="AC335" s="52" t="s">
        <v>11</v>
      </c>
    </row>
    <row r="336" spans="1:29" ht="15" customHeight="1" x14ac:dyDescent="0.2">
      <c r="A336" s="458"/>
      <c r="B336" s="448"/>
      <c r="C336" s="449"/>
      <c r="D336" s="449"/>
      <c r="E336" s="449"/>
      <c r="F336" s="449"/>
      <c r="G336" s="449"/>
      <c r="H336" s="449"/>
      <c r="I336" s="449"/>
      <c r="J336" s="449"/>
      <c r="K336" s="449"/>
      <c r="L336" s="449"/>
      <c r="M336" s="449"/>
      <c r="N336" s="449"/>
      <c r="O336" s="449"/>
      <c r="P336" s="449"/>
      <c r="Q336" s="450"/>
      <c r="R336" s="456"/>
      <c r="S336" s="456"/>
      <c r="T336" s="451"/>
      <c r="U336" s="454"/>
      <c r="V336" s="455"/>
      <c r="W336" s="455"/>
      <c r="X336" s="455"/>
      <c r="Y336" s="455"/>
      <c r="Z336" s="455"/>
      <c r="AA336" s="455"/>
      <c r="AB336" s="455"/>
      <c r="AC336" s="52" t="s">
        <v>11</v>
      </c>
    </row>
    <row r="337" spans="1:29" ht="15" customHeight="1" x14ac:dyDescent="0.2">
      <c r="A337" s="458"/>
      <c r="B337" s="448"/>
      <c r="C337" s="449"/>
      <c r="D337" s="449"/>
      <c r="E337" s="449"/>
      <c r="F337" s="449"/>
      <c r="G337" s="449"/>
      <c r="H337" s="449"/>
      <c r="I337" s="449"/>
      <c r="J337" s="449"/>
      <c r="K337" s="449"/>
      <c r="L337" s="449"/>
      <c r="M337" s="449"/>
      <c r="N337" s="449"/>
      <c r="O337" s="449"/>
      <c r="P337" s="449"/>
      <c r="Q337" s="450"/>
      <c r="R337" s="451"/>
      <c r="S337" s="452"/>
      <c r="T337" s="453"/>
      <c r="U337" s="454"/>
      <c r="V337" s="455"/>
      <c r="W337" s="455"/>
      <c r="X337" s="455"/>
      <c r="Y337" s="455"/>
      <c r="Z337" s="455"/>
      <c r="AA337" s="455"/>
      <c r="AB337" s="455"/>
      <c r="AC337" s="52" t="s">
        <v>11</v>
      </c>
    </row>
    <row r="338" spans="1:29" ht="15" customHeight="1" x14ac:dyDescent="0.2">
      <c r="A338" s="458"/>
      <c r="B338" s="448"/>
      <c r="C338" s="449"/>
      <c r="D338" s="449"/>
      <c r="E338" s="449"/>
      <c r="F338" s="449"/>
      <c r="G338" s="449"/>
      <c r="H338" s="449"/>
      <c r="I338" s="449"/>
      <c r="J338" s="449"/>
      <c r="K338" s="449"/>
      <c r="L338" s="449"/>
      <c r="M338" s="449"/>
      <c r="N338" s="449"/>
      <c r="O338" s="449"/>
      <c r="P338" s="449"/>
      <c r="Q338" s="450"/>
      <c r="R338" s="451"/>
      <c r="S338" s="452"/>
      <c r="T338" s="453"/>
      <c r="U338" s="454"/>
      <c r="V338" s="455"/>
      <c r="W338" s="455"/>
      <c r="X338" s="455"/>
      <c r="Y338" s="455"/>
      <c r="Z338" s="455"/>
      <c r="AA338" s="455"/>
      <c r="AB338" s="455"/>
      <c r="AC338" s="52" t="s">
        <v>11</v>
      </c>
    </row>
    <row r="339" spans="1:29" ht="15" customHeight="1" x14ac:dyDescent="0.2">
      <c r="A339" s="458"/>
      <c r="B339" s="448"/>
      <c r="C339" s="449"/>
      <c r="D339" s="449"/>
      <c r="E339" s="449"/>
      <c r="F339" s="449"/>
      <c r="G339" s="449"/>
      <c r="H339" s="449"/>
      <c r="I339" s="449"/>
      <c r="J339" s="449"/>
      <c r="K339" s="449"/>
      <c r="L339" s="449"/>
      <c r="M339" s="449"/>
      <c r="N339" s="449"/>
      <c r="O339" s="449"/>
      <c r="P339" s="449"/>
      <c r="Q339" s="450"/>
      <c r="R339" s="451"/>
      <c r="S339" s="452"/>
      <c r="T339" s="453"/>
      <c r="U339" s="454"/>
      <c r="V339" s="455"/>
      <c r="W339" s="455"/>
      <c r="X339" s="455"/>
      <c r="Y339" s="455"/>
      <c r="Z339" s="455"/>
      <c r="AA339" s="455"/>
      <c r="AB339" s="455"/>
      <c r="AC339" s="52" t="s">
        <v>11</v>
      </c>
    </row>
    <row r="340" spans="1:29" ht="15" customHeight="1" x14ac:dyDescent="0.2">
      <c r="A340" s="458"/>
      <c r="B340" s="448"/>
      <c r="C340" s="449"/>
      <c r="D340" s="449"/>
      <c r="E340" s="449"/>
      <c r="F340" s="449"/>
      <c r="G340" s="449"/>
      <c r="H340" s="449"/>
      <c r="I340" s="449"/>
      <c r="J340" s="449"/>
      <c r="K340" s="449"/>
      <c r="L340" s="449"/>
      <c r="M340" s="449"/>
      <c r="N340" s="449"/>
      <c r="O340" s="449"/>
      <c r="P340" s="449"/>
      <c r="Q340" s="450"/>
      <c r="R340" s="451"/>
      <c r="S340" s="452"/>
      <c r="T340" s="453"/>
      <c r="U340" s="454"/>
      <c r="V340" s="455"/>
      <c r="W340" s="455"/>
      <c r="X340" s="455"/>
      <c r="Y340" s="455"/>
      <c r="Z340" s="455"/>
      <c r="AA340" s="455"/>
      <c r="AB340" s="455"/>
      <c r="AC340" s="52" t="s">
        <v>11</v>
      </c>
    </row>
    <row r="341" spans="1:29" ht="15" customHeight="1" x14ac:dyDescent="0.2">
      <c r="A341" s="458"/>
      <c r="B341" s="448"/>
      <c r="C341" s="449"/>
      <c r="D341" s="449"/>
      <c r="E341" s="449"/>
      <c r="F341" s="449"/>
      <c r="G341" s="449"/>
      <c r="H341" s="449"/>
      <c r="I341" s="449"/>
      <c r="J341" s="449"/>
      <c r="K341" s="449"/>
      <c r="L341" s="449"/>
      <c r="M341" s="449"/>
      <c r="N341" s="449"/>
      <c r="O341" s="449"/>
      <c r="P341" s="449"/>
      <c r="Q341" s="450"/>
      <c r="R341" s="451"/>
      <c r="S341" s="452"/>
      <c r="T341" s="453"/>
      <c r="U341" s="454"/>
      <c r="V341" s="455"/>
      <c r="W341" s="455"/>
      <c r="X341" s="455"/>
      <c r="Y341" s="455"/>
      <c r="Z341" s="455"/>
      <c r="AA341" s="455"/>
      <c r="AB341" s="455"/>
      <c r="AC341" s="52" t="s">
        <v>11</v>
      </c>
    </row>
    <row r="342" spans="1:29" ht="15" customHeight="1" x14ac:dyDescent="0.2">
      <c r="A342" s="458"/>
      <c r="B342" s="448"/>
      <c r="C342" s="449"/>
      <c r="D342" s="449"/>
      <c r="E342" s="449"/>
      <c r="F342" s="449"/>
      <c r="G342" s="449"/>
      <c r="H342" s="449"/>
      <c r="I342" s="449"/>
      <c r="J342" s="449"/>
      <c r="K342" s="449"/>
      <c r="L342" s="449"/>
      <c r="M342" s="449"/>
      <c r="N342" s="449"/>
      <c r="O342" s="449"/>
      <c r="P342" s="449"/>
      <c r="Q342" s="450"/>
      <c r="R342" s="451"/>
      <c r="S342" s="452"/>
      <c r="T342" s="453"/>
      <c r="U342" s="454"/>
      <c r="V342" s="455"/>
      <c r="W342" s="455"/>
      <c r="X342" s="455"/>
      <c r="Y342" s="455"/>
      <c r="Z342" s="455"/>
      <c r="AA342" s="455"/>
      <c r="AB342" s="455"/>
      <c r="AC342" s="52" t="s">
        <v>11</v>
      </c>
    </row>
    <row r="343" spans="1:29" ht="15" customHeight="1" x14ac:dyDescent="0.2">
      <c r="A343" s="458"/>
      <c r="B343" s="448"/>
      <c r="C343" s="449"/>
      <c r="D343" s="449"/>
      <c r="E343" s="449"/>
      <c r="F343" s="449"/>
      <c r="G343" s="449"/>
      <c r="H343" s="449"/>
      <c r="I343" s="449"/>
      <c r="J343" s="449"/>
      <c r="K343" s="449"/>
      <c r="L343" s="449"/>
      <c r="M343" s="449"/>
      <c r="N343" s="449"/>
      <c r="O343" s="449"/>
      <c r="P343" s="449"/>
      <c r="Q343" s="450"/>
      <c r="R343" s="451"/>
      <c r="S343" s="452"/>
      <c r="T343" s="453"/>
      <c r="U343" s="454"/>
      <c r="V343" s="455"/>
      <c r="W343" s="455"/>
      <c r="X343" s="455"/>
      <c r="Y343" s="455"/>
      <c r="Z343" s="455"/>
      <c r="AA343" s="455"/>
      <c r="AB343" s="455"/>
      <c r="AC343" s="52" t="s">
        <v>11</v>
      </c>
    </row>
    <row r="344" spans="1:29" ht="15" customHeight="1" x14ac:dyDescent="0.2">
      <c r="A344" s="458"/>
      <c r="B344" s="448"/>
      <c r="C344" s="449"/>
      <c r="D344" s="449"/>
      <c r="E344" s="449"/>
      <c r="F344" s="449"/>
      <c r="G344" s="449"/>
      <c r="H344" s="449"/>
      <c r="I344" s="449"/>
      <c r="J344" s="449"/>
      <c r="K344" s="449"/>
      <c r="L344" s="449"/>
      <c r="M344" s="449"/>
      <c r="N344" s="449"/>
      <c r="O344" s="449"/>
      <c r="P344" s="449"/>
      <c r="Q344" s="450"/>
      <c r="R344" s="451"/>
      <c r="S344" s="452"/>
      <c r="T344" s="453"/>
      <c r="U344" s="454"/>
      <c r="V344" s="455"/>
      <c r="W344" s="455"/>
      <c r="X344" s="455"/>
      <c r="Y344" s="455"/>
      <c r="Z344" s="455"/>
      <c r="AA344" s="455"/>
      <c r="AB344" s="455"/>
      <c r="AC344" s="52" t="s">
        <v>11</v>
      </c>
    </row>
    <row r="345" spans="1:29" ht="15" customHeight="1" x14ac:dyDescent="0.2">
      <c r="A345" s="458"/>
      <c r="B345" s="448"/>
      <c r="C345" s="449"/>
      <c r="D345" s="449"/>
      <c r="E345" s="449"/>
      <c r="F345" s="449"/>
      <c r="G345" s="449"/>
      <c r="H345" s="449"/>
      <c r="I345" s="449"/>
      <c r="J345" s="449"/>
      <c r="K345" s="449"/>
      <c r="L345" s="449"/>
      <c r="M345" s="449"/>
      <c r="N345" s="449"/>
      <c r="O345" s="449"/>
      <c r="P345" s="449"/>
      <c r="Q345" s="450"/>
      <c r="R345" s="451"/>
      <c r="S345" s="452"/>
      <c r="T345" s="453"/>
      <c r="U345" s="454"/>
      <c r="V345" s="455"/>
      <c r="W345" s="455"/>
      <c r="X345" s="455"/>
      <c r="Y345" s="455"/>
      <c r="Z345" s="455"/>
      <c r="AA345" s="455"/>
      <c r="AB345" s="455"/>
      <c r="AC345" s="52" t="s">
        <v>11</v>
      </c>
    </row>
    <row r="346" spans="1:29" ht="15" customHeight="1" x14ac:dyDescent="0.2">
      <c r="A346" s="458"/>
      <c r="B346" s="448"/>
      <c r="C346" s="449"/>
      <c r="D346" s="449"/>
      <c r="E346" s="449"/>
      <c r="F346" s="449"/>
      <c r="G346" s="449"/>
      <c r="H346" s="449"/>
      <c r="I346" s="449"/>
      <c r="J346" s="449"/>
      <c r="K346" s="449"/>
      <c r="L346" s="449"/>
      <c r="M346" s="449"/>
      <c r="N346" s="449"/>
      <c r="O346" s="449"/>
      <c r="P346" s="449"/>
      <c r="Q346" s="450"/>
      <c r="R346" s="451"/>
      <c r="S346" s="452"/>
      <c r="T346" s="453"/>
      <c r="U346" s="454"/>
      <c r="V346" s="455"/>
      <c r="W346" s="455"/>
      <c r="X346" s="455"/>
      <c r="Y346" s="455"/>
      <c r="Z346" s="455"/>
      <c r="AA346" s="455"/>
      <c r="AB346" s="455"/>
      <c r="AC346" s="52" t="s">
        <v>11</v>
      </c>
    </row>
    <row r="347" spans="1:29" ht="15" customHeight="1" x14ac:dyDescent="0.2">
      <c r="A347" s="458"/>
      <c r="B347" s="448"/>
      <c r="C347" s="449"/>
      <c r="D347" s="449"/>
      <c r="E347" s="449"/>
      <c r="F347" s="449"/>
      <c r="G347" s="449"/>
      <c r="H347" s="449"/>
      <c r="I347" s="449"/>
      <c r="J347" s="449"/>
      <c r="K347" s="449"/>
      <c r="L347" s="449"/>
      <c r="M347" s="449"/>
      <c r="N347" s="449"/>
      <c r="O347" s="449"/>
      <c r="P347" s="449"/>
      <c r="Q347" s="450"/>
      <c r="R347" s="451"/>
      <c r="S347" s="452"/>
      <c r="T347" s="453"/>
      <c r="U347" s="454"/>
      <c r="V347" s="455"/>
      <c r="W347" s="455"/>
      <c r="X347" s="455"/>
      <c r="Y347" s="455"/>
      <c r="Z347" s="455"/>
      <c r="AA347" s="455"/>
      <c r="AB347" s="455"/>
      <c r="AC347" s="52" t="s">
        <v>11</v>
      </c>
    </row>
    <row r="348" spans="1:29" ht="15" customHeight="1" x14ac:dyDescent="0.2">
      <c r="A348" s="458"/>
      <c r="B348" s="448"/>
      <c r="C348" s="449"/>
      <c r="D348" s="449"/>
      <c r="E348" s="449"/>
      <c r="F348" s="449"/>
      <c r="G348" s="449"/>
      <c r="H348" s="449"/>
      <c r="I348" s="449"/>
      <c r="J348" s="449"/>
      <c r="K348" s="449"/>
      <c r="L348" s="449"/>
      <c r="M348" s="449"/>
      <c r="N348" s="449"/>
      <c r="O348" s="449"/>
      <c r="P348" s="449"/>
      <c r="Q348" s="450"/>
      <c r="R348" s="451"/>
      <c r="S348" s="452"/>
      <c r="T348" s="453"/>
      <c r="U348" s="454"/>
      <c r="V348" s="455"/>
      <c r="W348" s="455"/>
      <c r="X348" s="455"/>
      <c r="Y348" s="455"/>
      <c r="Z348" s="455"/>
      <c r="AA348" s="455"/>
      <c r="AB348" s="455"/>
      <c r="AC348" s="52" t="s">
        <v>11</v>
      </c>
    </row>
    <row r="349" spans="1:29" ht="15" customHeight="1" x14ac:dyDescent="0.2">
      <c r="A349" s="458"/>
      <c r="B349" s="448"/>
      <c r="C349" s="449"/>
      <c r="D349" s="449"/>
      <c r="E349" s="449"/>
      <c r="F349" s="449"/>
      <c r="G349" s="449"/>
      <c r="H349" s="449"/>
      <c r="I349" s="449"/>
      <c r="J349" s="449"/>
      <c r="K349" s="449"/>
      <c r="L349" s="449"/>
      <c r="M349" s="449"/>
      <c r="N349" s="449"/>
      <c r="O349" s="449"/>
      <c r="P349" s="449"/>
      <c r="Q349" s="450"/>
      <c r="R349" s="456"/>
      <c r="S349" s="456"/>
      <c r="T349" s="451"/>
      <c r="U349" s="454"/>
      <c r="V349" s="455"/>
      <c r="W349" s="455"/>
      <c r="X349" s="455"/>
      <c r="Y349" s="455"/>
      <c r="Z349" s="455"/>
      <c r="AA349" s="455"/>
      <c r="AB349" s="455"/>
      <c r="AC349" s="52" t="s">
        <v>11</v>
      </c>
    </row>
    <row r="350" spans="1:29" ht="15" customHeight="1" x14ac:dyDescent="0.2">
      <c r="A350" s="458"/>
      <c r="B350" s="448"/>
      <c r="C350" s="449"/>
      <c r="D350" s="449"/>
      <c r="E350" s="449"/>
      <c r="F350" s="449"/>
      <c r="G350" s="449"/>
      <c r="H350" s="449"/>
      <c r="I350" s="449"/>
      <c r="J350" s="449"/>
      <c r="K350" s="449"/>
      <c r="L350" s="449"/>
      <c r="M350" s="449"/>
      <c r="N350" s="449"/>
      <c r="O350" s="449"/>
      <c r="P350" s="449"/>
      <c r="Q350" s="450"/>
      <c r="R350" s="456"/>
      <c r="S350" s="456"/>
      <c r="T350" s="451"/>
      <c r="U350" s="454"/>
      <c r="V350" s="455"/>
      <c r="W350" s="455"/>
      <c r="X350" s="455"/>
      <c r="Y350" s="455"/>
      <c r="Z350" s="455"/>
      <c r="AA350" s="455"/>
      <c r="AB350" s="455"/>
      <c r="AC350" s="52" t="s">
        <v>11</v>
      </c>
    </row>
    <row r="351" spans="1:29" ht="15" customHeight="1" x14ac:dyDescent="0.2">
      <c r="A351" s="458"/>
      <c r="B351" s="448"/>
      <c r="C351" s="449"/>
      <c r="D351" s="449"/>
      <c r="E351" s="449"/>
      <c r="F351" s="449"/>
      <c r="G351" s="449"/>
      <c r="H351" s="449"/>
      <c r="I351" s="449"/>
      <c r="J351" s="449"/>
      <c r="K351" s="449"/>
      <c r="L351" s="449"/>
      <c r="M351" s="449"/>
      <c r="N351" s="449"/>
      <c r="O351" s="449"/>
      <c r="P351" s="449"/>
      <c r="Q351" s="450"/>
      <c r="R351" s="456"/>
      <c r="S351" s="456"/>
      <c r="T351" s="451"/>
      <c r="U351" s="454"/>
      <c r="V351" s="455"/>
      <c r="W351" s="455"/>
      <c r="X351" s="455"/>
      <c r="Y351" s="455"/>
      <c r="Z351" s="455"/>
      <c r="AA351" s="455"/>
      <c r="AB351" s="455"/>
      <c r="AC351" s="52" t="s">
        <v>11</v>
      </c>
    </row>
    <row r="352" spans="1:29" ht="15" customHeight="1" thickBot="1" x14ac:dyDescent="0.25">
      <c r="A352" s="459"/>
      <c r="B352" s="443" t="s">
        <v>165</v>
      </c>
      <c r="C352" s="444"/>
      <c r="D352" s="444"/>
      <c r="E352" s="444"/>
      <c r="F352" s="444"/>
      <c r="G352" s="444"/>
      <c r="H352" s="444"/>
      <c r="I352" s="444"/>
      <c r="J352" s="444"/>
      <c r="K352" s="444"/>
      <c r="L352" s="444"/>
      <c r="M352" s="444"/>
      <c r="N352" s="444"/>
      <c r="O352" s="444"/>
      <c r="P352" s="444"/>
      <c r="Q352" s="444"/>
      <c r="R352" s="444"/>
      <c r="S352" s="444"/>
      <c r="T352" s="445"/>
      <c r="U352" s="446">
        <f>SUM(U332:AB351)</f>
        <v>0</v>
      </c>
      <c r="V352" s="447"/>
      <c r="W352" s="447"/>
      <c r="X352" s="447"/>
      <c r="Y352" s="447"/>
      <c r="Z352" s="447"/>
      <c r="AA352" s="447"/>
      <c r="AB352" s="447"/>
      <c r="AC352" s="53" t="s">
        <v>11</v>
      </c>
    </row>
    <row r="353" spans="1:29" ht="15" customHeight="1" x14ac:dyDescent="0.2">
      <c r="A353" s="457">
        <v>16</v>
      </c>
      <c r="B353" s="460" t="s">
        <v>162</v>
      </c>
      <c r="C353" s="460"/>
      <c r="D353" s="460"/>
      <c r="E353" s="460"/>
      <c r="F353" s="460"/>
      <c r="G353" s="460"/>
      <c r="H353" s="460"/>
      <c r="I353" s="461">
        <f>ドローン6機目以降!I77</f>
        <v>0</v>
      </c>
      <c r="J353" s="462"/>
      <c r="K353" s="462"/>
      <c r="L353" s="462"/>
      <c r="M353" s="462"/>
      <c r="N353" s="462"/>
      <c r="O353" s="462"/>
      <c r="P353" s="462"/>
      <c r="Q353" s="463"/>
      <c r="R353" s="464" t="s">
        <v>206</v>
      </c>
      <c r="S353" s="465"/>
      <c r="T353" s="465"/>
      <c r="U353" s="465"/>
      <c r="V353" s="465"/>
      <c r="W353" s="465"/>
      <c r="X353" s="465"/>
      <c r="Y353" s="465"/>
      <c r="Z353" s="465"/>
      <c r="AA353" s="465"/>
      <c r="AB353" s="465"/>
      <c r="AC353" s="466"/>
    </row>
    <row r="354" spans="1:29" ht="15" customHeight="1" x14ac:dyDescent="0.2">
      <c r="A354" s="458"/>
      <c r="B354" s="467" t="s">
        <v>163</v>
      </c>
      <c r="C354" s="468"/>
      <c r="D354" s="468"/>
      <c r="E354" s="468"/>
      <c r="F354" s="468"/>
      <c r="G354" s="468"/>
      <c r="H354" s="468"/>
      <c r="I354" s="468"/>
      <c r="J354" s="468"/>
      <c r="K354" s="468"/>
      <c r="L354" s="468"/>
      <c r="M354" s="468"/>
      <c r="N354" s="468"/>
      <c r="O354" s="468"/>
      <c r="P354" s="468"/>
      <c r="Q354" s="469"/>
      <c r="R354" s="470" t="s">
        <v>164</v>
      </c>
      <c r="S354" s="470"/>
      <c r="T354" s="470"/>
      <c r="U354" s="471" t="s">
        <v>42</v>
      </c>
      <c r="V354" s="471"/>
      <c r="W354" s="471"/>
      <c r="X354" s="471"/>
      <c r="Y354" s="471"/>
      <c r="Z354" s="471"/>
      <c r="AA354" s="471"/>
      <c r="AB354" s="471"/>
      <c r="AC354" s="472"/>
    </row>
    <row r="355" spans="1:29" ht="15" customHeight="1" x14ac:dyDescent="0.2">
      <c r="A355" s="458"/>
      <c r="B355" s="448"/>
      <c r="C355" s="449"/>
      <c r="D355" s="449"/>
      <c r="E355" s="449"/>
      <c r="F355" s="449"/>
      <c r="G355" s="449"/>
      <c r="H355" s="449"/>
      <c r="I355" s="449"/>
      <c r="J355" s="449"/>
      <c r="K355" s="449"/>
      <c r="L355" s="449"/>
      <c r="M355" s="449"/>
      <c r="N355" s="449"/>
      <c r="O355" s="449"/>
      <c r="P355" s="449"/>
      <c r="Q355" s="450"/>
      <c r="R355" s="456"/>
      <c r="S355" s="456"/>
      <c r="T355" s="451"/>
      <c r="U355" s="454"/>
      <c r="V355" s="455"/>
      <c r="W355" s="455"/>
      <c r="X355" s="455"/>
      <c r="Y355" s="455"/>
      <c r="Z355" s="455"/>
      <c r="AA355" s="455"/>
      <c r="AB355" s="455"/>
      <c r="AC355" s="52" t="s">
        <v>11</v>
      </c>
    </row>
    <row r="356" spans="1:29" ht="15" customHeight="1" x14ac:dyDescent="0.2">
      <c r="A356" s="458"/>
      <c r="B356" s="448"/>
      <c r="C356" s="449"/>
      <c r="D356" s="449"/>
      <c r="E356" s="449"/>
      <c r="F356" s="449"/>
      <c r="G356" s="449"/>
      <c r="H356" s="449"/>
      <c r="I356" s="449"/>
      <c r="J356" s="449"/>
      <c r="K356" s="449"/>
      <c r="L356" s="449"/>
      <c r="M356" s="449"/>
      <c r="N356" s="449"/>
      <c r="O356" s="449"/>
      <c r="P356" s="449"/>
      <c r="Q356" s="450"/>
      <c r="R356" s="456"/>
      <c r="S356" s="456"/>
      <c r="T356" s="451"/>
      <c r="U356" s="454"/>
      <c r="V356" s="455"/>
      <c r="W356" s="455"/>
      <c r="X356" s="455"/>
      <c r="Y356" s="455"/>
      <c r="Z356" s="455"/>
      <c r="AA356" s="455"/>
      <c r="AB356" s="455"/>
      <c r="AC356" s="52" t="s">
        <v>11</v>
      </c>
    </row>
    <row r="357" spans="1:29" ht="15" customHeight="1" x14ac:dyDescent="0.2">
      <c r="A357" s="458"/>
      <c r="B357" s="448"/>
      <c r="C357" s="449"/>
      <c r="D357" s="449"/>
      <c r="E357" s="449"/>
      <c r="F357" s="449"/>
      <c r="G357" s="449"/>
      <c r="H357" s="449"/>
      <c r="I357" s="449"/>
      <c r="J357" s="449"/>
      <c r="K357" s="449"/>
      <c r="L357" s="449"/>
      <c r="M357" s="449"/>
      <c r="N357" s="449"/>
      <c r="O357" s="449"/>
      <c r="P357" s="449"/>
      <c r="Q357" s="450"/>
      <c r="R357" s="456"/>
      <c r="S357" s="456"/>
      <c r="T357" s="451"/>
      <c r="U357" s="454"/>
      <c r="V357" s="455"/>
      <c r="W357" s="455"/>
      <c r="X357" s="455"/>
      <c r="Y357" s="455"/>
      <c r="Z357" s="455"/>
      <c r="AA357" s="455"/>
      <c r="AB357" s="455"/>
      <c r="AC357" s="52" t="s">
        <v>11</v>
      </c>
    </row>
    <row r="358" spans="1:29" ht="15" customHeight="1" x14ac:dyDescent="0.2">
      <c r="A358" s="458"/>
      <c r="B358" s="448"/>
      <c r="C358" s="449"/>
      <c r="D358" s="449"/>
      <c r="E358" s="449"/>
      <c r="F358" s="449"/>
      <c r="G358" s="449"/>
      <c r="H358" s="449"/>
      <c r="I358" s="449"/>
      <c r="J358" s="449"/>
      <c r="K358" s="449"/>
      <c r="L358" s="449"/>
      <c r="M358" s="449"/>
      <c r="N358" s="449"/>
      <c r="O358" s="449"/>
      <c r="P358" s="449"/>
      <c r="Q358" s="450"/>
      <c r="R358" s="456"/>
      <c r="S358" s="456"/>
      <c r="T358" s="451"/>
      <c r="U358" s="454"/>
      <c r="V358" s="455"/>
      <c r="W358" s="455"/>
      <c r="X358" s="455"/>
      <c r="Y358" s="455"/>
      <c r="Z358" s="455"/>
      <c r="AA358" s="455"/>
      <c r="AB358" s="455"/>
      <c r="AC358" s="52" t="s">
        <v>11</v>
      </c>
    </row>
    <row r="359" spans="1:29" ht="15" customHeight="1" x14ac:dyDescent="0.2">
      <c r="A359" s="458"/>
      <c r="B359" s="448"/>
      <c r="C359" s="449"/>
      <c r="D359" s="449"/>
      <c r="E359" s="449"/>
      <c r="F359" s="449"/>
      <c r="G359" s="449"/>
      <c r="H359" s="449"/>
      <c r="I359" s="449"/>
      <c r="J359" s="449"/>
      <c r="K359" s="449"/>
      <c r="L359" s="449"/>
      <c r="M359" s="449"/>
      <c r="N359" s="449"/>
      <c r="O359" s="449"/>
      <c r="P359" s="449"/>
      <c r="Q359" s="450"/>
      <c r="R359" s="456"/>
      <c r="S359" s="456"/>
      <c r="T359" s="451"/>
      <c r="U359" s="454"/>
      <c r="V359" s="455"/>
      <c r="W359" s="455"/>
      <c r="X359" s="455"/>
      <c r="Y359" s="455"/>
      <c r="Z359" s="455"/>
      <c r="AA359" s="455"/>
      <c r="AB359" s="455"/>
      <c r="AC359" s="52" t="s">
        <v>11</v>
      </c>
    </row>
    <row r="360" spans="1:29" ht="15" customHeight="1" x14ac:dyDescent="0.2">
      <c r="A360" s="458"/>
      <c r="B360" s="448"/>
      <c r="C360" s="449"/>
      <c r="D360" s="449"/>
      <c r="E360" s="449"/>
      <c r="F360" s="449"/>
      <c r="G360" s="449"/>
      <c r="H360" s="449"/>
      <c r="I360" s="449"/>
      <c r="J360" s="449"/>
      <c r="K360" s="449"/>
      <c r="L360" s="449"/>
      <c r="M360" s="449"/>
      <c r="N360" s="449"/>
      <c r="O360" s="449"/>
      <c r="P360" s="449"/>
      <c r="Q360" s="450"/>
      <c r="R360" s="451"/>
      <c r="S360" s="452"/>
      <c r="T360" s="453"/>
      <c r="U360" s="454"/>
      <c r="V360" s="455"/>
      <c r="W360" s="455"/>
      <c r="X360" s="455"/>
      <c r="Y360" s="455"/>
      <c r="Z360" s="455"/>
      <c r="AA360" s="455"/>
      <c r="AB360" s="455"/>
      <c r="AC360" s="52" t="s">
        <v>11</v>
      </c>
    </row>
    <row r="361" spans="1:29" ht="15" customHeight="1" x14ac:dyDescent="0.2">
      <c r="A361" s="458"/>
      <c r="B361" s="448"/>
      <c r="C361" s="449"/>
      <c r="D361" s="449"/>
      <c r="E361" s="449"/>
      <c r="F361" s="449"/>
      <c r="G361" s="449"/>
      <c r="H361" s="449"/>
      <c r="I361" s="449"/>
      <c r="J361" s="449"/>
      <c r="K361" s="449"/>
      <c r="L361" s="449"/>
      <c r="M361" s="449"/>
      <c r="N361" s="449"/>
      <c r="O361" s="449"/>
      <c r="P361" s="449"/>
      <c r="Q361" s="450"/>
      <c r="R361" s="451"/>
      <c r="S361" s="452"/>
      <c r="T361" s="453"/>
      <c r="U361" s="454"/>
      <c r="V361" s="455"/>
      <c r="W361" s="455"/>
      <c r="X361" s="455"/>
      <c r="Y361" s="455"/>
      <c r="Z361" s="455"/>
      <c r="AA361" s="455"/>
      <c r="AB361" s="455"/>
      <c r="AC361" s="52" t="s">
        <v>11</v>
      </c>
    </row>
    <row r="362" spans="1:29" ht="15" customHeight="1" x14ac:dyDescent="0.2">
      <c r="A362" s="458"/>
      <c r="B362" s="448"/>
      <c r="C362" s="449"/>
      <c r="D362" s="449"/>
      <c r="E362" s="449"/>
      <c r="F362" s="449"/>
      <c r="G362" s="449"/>
      <c r="H362" s="449"/>
      <c r="I362" s="449"/>
      <c r="J362" s="449"/>
      <c r="K362" s="449"/>
      <c r="L362" s="449"/>
      <c r="M362" s="449"/>
      <c r="N362" s="449"/>
      <c r="O362" s="449"/>
      <c r="P362" s="449"/>
      <c r="Q362" s="450"/>
      <c r="R362" s="451"/>
      <c r="S362" s="452"/>
      <c r="T362" s="453"/>
      <c r="U362" s="454"/>
      <c r="V362" s="455"/>
      <c r="W362" s="455"/>
      <c r="X362" s="455"/>
      <c r="Y362" s="455"/>
      <c r="Z362" s="455"/>
      <c r="AA362" s="455"/>
      <c r="AB362" s="455"/>
      <c r="AC362" s="52" t="s">
        <v>11</v>
      </c>
    </row>
    <row r="363" spans="1:29" ht="15" customHeight="1" x14ac:dyDescent="0.2">
      <c r="A363" s="458"/>
      <c r="B363" s="448"/>
      <c r="C363" s="449"/>
      <c r="D363" s="449"/>
      <c r="E363" s="449"/>
      <c r="F363" s="449"/>
      <c r="G363" s="449"/>
      <c r="H363" s="449"/>
      <c r="I363" s="449"/>
      <c r="J363" s="449"/>
      <c r="K363" s="449"/>
      <c r="L363" s="449"/>
      <c r="M363" s="449"/>
      <c r="N363" s="449"/>
      <c r="O363" s="449"/>
      <c r="P363" s="449"/>
      <c r="Q363" s="450"/>
      <c r="R363" s="451"/>
      <c r="S363" s="452"/>
      <c r="T363" s="453"/>
      <c r="U363" s="454"/>
      <c r="V363" s="455"/>
      <c r="W363" s="455"/>
      <c r="X363" s="455"/>
      <c r="Y363" s="455"/>
      <c r="Z363" s="455"/>
      <c r="AA363" s="455"/>
      <c r="AB363" s="455"/>
      <c r="AC363" s="52" t="s">
        <v>11</v>
      </c>
    </row>
    <row r="364" spans="1:29" ht="15" customHeight="1" x14ac:dyDescent="0.2">
      <c r="A364" s="458"/>
      <c r="B364" s="448"/>
      <c r="C364" s="449"/>
      <c r="D364" s="449"/>
      <c r="E364" s="449"/>
      <c r="F364" s="449"/>
      <c r="G364" s="449"/>
      <c r="H364" s="449"/>
      <c r="I364" s="449"/>
      <c r="J364" s="449"/>
      <c r="K364" s="449"/>
      <c r="L364" s="449"/>
      <c r="M364" s="449"/>
      <c r="N364" s="449"/>
      <c r="O364" s="449"/>
      <c r="P364" s="449"/>
      <c r="Q364" s="450"/>
      <c r="R364" s="451"/>
      <c r="S364" s="452"/>
      <c r="T364" s="453"/>
      <c r="U364" s="454"/>
      <c r="V364" s="455"/>
      <c r="W364" s="455"/>
      <c r="X364" s="455"/>
      <c r="Y364" s="455"/>
      <c r="Z364" s="455"/>
      <c r="AA364" s="455"/>
      <c r="AB364" s="455"/>
      <c r="AC364" s="52" t="s">
        <v>11</v>
      </c>
    </row>
    <row r="365" spans="1:29" ht="15" customHeight="1" x14ac:dyDescent="0.2">
      <c r="A365" s="458"/>
      <c r="B365" s="448"/>
      <c r="C365" s="449"/>
      <c r="D365" s="449"/>
      <c r="E365" s="449"/>
      <c r="F365" s="449"/>
      <c r="G365" s="449"/>
      <c r="H365" s="449"/>
      <c r="I365" s="449"/>
      <c r="J365" s="449"/>
      <c r="K365" s="449"/>
      <c r="L365" s="449"/>
      <c r="M365" s="449"/>
      <c r="N365" s="449"/>
      <c r="O365" s="449"/>
      <c r="P365" s="449"/>
      <c r="Q365" s="450"/>
      <c r="R365" s="451"/>
      <c r="S365" s="452"/>
      <c r="T365" s="453"/>
      <c r="U365" s="454"/>
      <c r="V365" s="455"/>
      <c r="W365" s="455"/>
      <c r="X365" s="455"/>
      <c r="Y365" s="455"/>
      <c r="Z365" s="455"/>
      <c r="AA365" s="455"/>
      <c r="AB365" s="455"/>
      <c r="AC365" s="52" t="s">
        <v>11</v>
      </c>
    </row>
    <row r="366" spans="1:29" ht="15" customHeight="1" x14ac:dyDescent="0.2">
      <c r="A366" s="458"/>
      <c r="B366" s="448"/>
      <c r="C366" s="449"/>
      <c r="D366" s="449"/>
      <c r="E366" s="449"/>
      <c r="F366" s="449"/>
      <c r="G366" s="449"/>
      <c r="H366" s="449"/>
      <c r="I366" s="449"/>
      <c r="J366" s="449"/>
      <c r="K366" s="449"/>
      <c r="L366" s="449"/>
      <c r="M366" s="449"/>
      <c r="N366" s="449"/>
      <c r="O366" s="449"/>
      <c r="P366" s="449"/>
      <c r="Q366" s="450"/>
      <c r="R366" s="451"/>
      <c r="S366" s="452"/>
      <c r="T366" s="453"/>
      <c r="U366" s="454"/>
      <c r="V366" s="455"/>
      <c r="W366" s="455"/>
      <c r="X366" s="455"/>
      <c r="Y366" s="455"/>
      <c r="Z366" s="455"/>
      <c r="AA366" s="455"/>
      <c r="AB366" s="455"/>
      <c r="AC366" s="52" t="s">
        <v>11</v>
      </c>
    </row>
    <row r="367" spans="1:29" ht="15" customHeight="1" x14ac:dyDescent="0.2">
      <c r="A367" s="458"/>
      <c r="B367" s="448"/>
      <c r="C367" s="449"/>
      <c r="D367" s="449"/>
      <c r="E367" s="449"/>
      <c r="F367" s="449"/>
      <c r="G367" s="449"/>
      <c r="H367" s="449"/>
      <c r="I367" s="449"/>
      <c r="J367" s="449"/>
      <c r="K367" s="449"/>
      <c r="L367" s="449"/>
      <c r="M367" s="449"/>
      <c r="N367" s="449"/>
      <c r="O367" s="449"/>
      <c r="P367" s="449"/>
      <c r="Q367" s="450"/>
      <c r="R367" s="451"/>
      <c r="S367" s="452"/>
      <c r="T367" s="453"/>
      <c r="U367" s="454"/>
      <c r="V367" s="455"/>
      <c r="W367" s="455"/>
      <c r="X367" s="455"/>
      <c r="Y367" s="455"/>
      <c r="Z367" s="455"/>
      <c r="AA367" s="455"/>
      <c r="AB367" s="455"/>
      <c r="AC367" s="52" t="s">
        <v>11</v>
      </c>
    </row>
    <row r="368" spans="1:29" ht="15" customHeight="1" x14ac:dyDescent="0.2">
      <c r="A368" s="458"/>
      <c r="B368" s="448"/>
      <c r="C368" s="449"/>
      <c r="D368" s="449"/>
      <c r="E368" s="449"/>
      <c r="F368" s="449"/>
      <c r="G368" s="449"/>
      <c r="H368" s="449"/>
      <c r="I368" s="449"/>
      <c r="J368" s="449"/>
      <c r="K368" s="449"/>
      <c r="L368" s="449"/>
      <c r="M368" s="449"/>
      <c r="N368" s="449"/>
      <c r="O368" s="449"/>
      <c r="P368" s="449"/>
      <c r="Q368" s="450"/>
      <c r="R368" s="451"/>
      <c r="S368" s="452"/>
      <c r="T368" s="453"/>
      <c r="U368" s="454"/>
      <c r="V368" s="455"/>
      <c r="W368" s="455"/>
      <c r="X368" s="455"/>
      <c r="Y368" s="455"/>
      <c r="Z368" s="455"/>
      <c r="AA368" s="455"/>
      <c r="AB368" s="455"/>
      <c r="AC368" s="52" t="s">
        <v>11</v>
      </c>
    </row>
    <row r="369" spans="1:29" ht="15" customHeight="1" x14ac:dyDescent="0.2">
      <c r="A369" s="458"/>
      <c r="B369" s="448"/>
      <c r="C369" s="449"/>
      <c r="D369" s="449"/>
      <c r="E369" s="449"/>
      <c r="F369" s="449"/>
      <c r="G369" s="449"/>
      <c r="H369" s="449"/>
      <c r="I369" s="449"/>
      <c r="J369" s="449"/>
      <c r="K369" s="449"/>
      <c r="L369" s="449"/>
      <c r="M369" s="449"/>
      <c r="N369" s="449"/>
      <c r="O369" s="449"/>
      <c r="P369" s="449"/>
      <c r="Q369" s="450"/>
      <c r="R369" s="451"/>
      <c r="S369" s="452"/>
      <c r="T369" s="453"/>
      <c r="U369" s="454"/>
      <c r="V369" s="455"/>
      <c r="W369" s="455"/>
      <c r="X369" s="455"/>
      <c r="Y369" s="455"/>
      <c r="Z369" s="455"/>
      <c r="AA369" s="455"/>
      <c r="AB369" s="455"/>
      <c r="AC369" s="52" t="s">
        <v>11</v>
      </c>
    </row>
    <row r="370" spans="1:29" ht="15" customHeight="1" x14ac:dyDescent="0.2">
      <c r="A370" s="458"/>
      <c r="B370" s="448"/>
      <c r="C370" s="449"/>
      <c r="D370" s="449"/>
      <c r="E370" s="449"/>
      <c r="F370" s="449"/>
      <c r="G370" s="449"/>
      <c r="H370" s="449"/>
      <c r="I370" s="449"/>
      <c r="J370" s="449"/>
      <c r="K370" s="449"/>
      <c r="L370" s="449"/>
      <c r="M370" s="449"/>
      <c r="N370" s="449"/>
      <c r="O370" s="449"/>
      <c r="P370" s="449"/>
      <c r="Q370" s="450"/>
      <c r="R370" s="451"/>
      <c r="S370" s="452"/>
      <c r="T370" s="453"/>
      <c r="U370" s="454"/>
      <c r="V370" s="455"/>
      <c r="W370" s="455"/>
      <c r="X370" s="455"/>
      <c r="Y370" s="455"/>
      <c r="Z370" s="455"/>
      <c r="AA370" s="455"/>
      <c r="AB370" s="455"/>
      <c r="AC370" s="52" t="s">
        <v>11</v>
      </c>
    </row>
    <row r="371" spans="1:29" ht="15" customHeight="1" x14ac:dyDescent="0.2">
      <c r="A371" s="458"/>
      <c r="B371" s="448"/>
      <c r="C371" s="449"/>
      <c r="D371" s="449"/>
      <c r="E371" s="449"/>
      <c r="F371" s="449"/>
      <c r="G371" s="449"/>
      <c r="H371" s="449"/>
      <c r="I371" s="449"/>
      <c r="J371" s="449"/>
      <c r="K371" s="449"/>
      <c r="L371" s="449"/>
      <c r="M371" s="449"/>
      <c r="N371" s="449"/>
      <c r="O371" s="449"/>
      <c r="P371" s="449"/>
      <c r="Q371" s="450"/>
      <c r="R371" s="451"/>
      <c r="S371" s="452"/>
      <c r="T371" s="453"/>
      <c r="U371" s="454"/>
      <c r="V371" s="455"/>
      <c r="W371" s="455"/>
      <c r="X371" s="455"/>
      <c r="Y371" s="455"/>
      <c r="Z371" s="455"/>
      <c r="AA371" s="455"/>
      <c r="AB371" s="455"/>
      <c r="AC371" s="52" t="s">
        <v>11</v>
      </c>
    </row>
    <row r="372" spans="1:29" ht="15" customHeight="1" x14ac:dyDescent="0.2">
      <c r="A372" s="458"/>
      <c r="B372" s="448"/>
      <c r="C372" s="449"/>
      <c r="D372" s="449"/>
      <c r="E372" s="449"/>
      <c r="F372" s="449"/>
      <c r="G372" s="449"/>
      <c r="H372" s="449"/>
      <c r="I372" s="449"/>
      <c r="J372" s="449"/>
      <c r="K372" s="449"/>
      <c r="L372" s="449"/>
      <c r="M372" s="449"/>
      <c r="N372" s="449"/>
      <c r="O372" s="449"/>
      <c r="P372" s="449"/>
      <c r="Q372" s="450"/>
      <c r="R372" s="456"/>
      <c r="S372" s="456"/>
      <c r="T372" s="451"/>
      <c r="U372" s="454"/>
      <c r="V372" s="455"/>
      <c r="W372" s="455"/>
      <c r="X372" s="455"/>
      <c r="Y372" s="455"/>
      <c r="Z372" s="455"/>
      <c r="AA372" s="455"/>
      <c r="AB372" s="455"/>
      <c r="AC372" s="52" t="s">
        <v>11</v>
      </c>
    </row>
    <row r="373" spans="1:29" ht="15" customHeight="1" x14ac:dyDescent="0.2">
      <c r="A373" s="458"/>
      <c r="B373" s="448"/>
      <c r="C373" s="449"/>
      <c r="D373" s="449"/>
      <c r="E373" s="449"/>
      <c r="F373" s="449"/>
      <c r="G373" s="449"/>
      <c r="H373" s="449"/>
      <c r="I373" s="449"/>
      <c r="J373" s="449"/>
      <c r="K373" s="449"/>
      <c r="L373" s="449"/>
      <c r="M373" s="449"/>
      <c r="N373" s="449"/>
      <c r="O373" s="449"/>
      <c r="P373" s="449"/>
      <c r="Q373" s="450"/>
      <c r="R373" s="456"/>
      <c r="S373" s="456"/>
      <c r="T373" s="451"/>
      <c r="U373" s="454"/>
      <c r="V373" s="455"/>
      <c r="W373" s="455"/>
      <c r="X373" s="455"/>
      <c r="Y373" s="455"/>
      <c r="Z373" s="455"/>
      <c r="AA373" s="455"/>
      <c r="AB373" s="455"/>
      <c r="AC373" s="52" t="s">
        <v>11</v>
      </c>
    </row>
    <row r="374" spans="1:29" ht="15" customHeight="1" x14ac:dyDescent="0.2">
      <c r="A374" s="458"/>
      <c r="B374" s="448"/>
      <c r="C374" s="449"/>
      <c r="D374" s="449"/>
      <c r="E374" s="449"/>
      <c r="F374" s="449"/>
      <c r="G374" s="449"/>
      <c r="H374" s="449"/>
      <c r="I374" s="449"/>
      <c r="J374" s="449"/>
      <c r="K374" s="449"/>
      <c r="L374" s="449"/>
      <c r="M374" s="449"/>
      <c r="N374" s="449"/>
      <c r="O374" s="449"/>
      <c r="P374" s="449"/>
      <c r="Q374" s="450"/>
      <c r="R374" s="456"/>
      <c r="S374" s="456"/>
      <c r="T374" s="451"/>
      <c r="U374" s="454"/>
      <c r="V374" s="455"/>
      <c r="W374" s="455"/>
      <c r="X374" s="455"/>
      <c r="Y374" s="455"/>
      <c r="Z374" s="455"/>
      <c r="AA374" s="455"/>
      <c r="AB374" s="455"/>
      <c r="AC374" s="52" t="s">
        <v>11</v>
      </c>
    </row>
    <row r="375" spans="1:29" ht="15" customHeight="1" thickBot="1" x14ac:dyDescent="0.25">
      <c r="A375" s="459"/>
      <c r="B375" s="443" t="s">
        <v>165</v>
      </c>
      <c r="C375" s="444"/>
      <c r="D375" s="444"/>
      <c r="E375" s="444"/>
      <c r="F375" s="444"/>
      <c r="G375" s="444"/>
      <c r="H375" s="444"/>
      <c r="I375" s="444"/>
      <c r="J375" s="444"/>
      <c r="K375" s="444"/>
      <c r="L375" s="444"/>
      <c r="M375" s="444"/>
      <c r="N375" s="444"/>
      <c r="O375" s="444"/>
      <c r="P375" s="444"/>
      <c r="Q375" s="444"/>
      <c r="R375" s="444"/>
      <c r="S375" s="444"/>
      <c r="T375" s="445"/>
      <c r="U375" s="446">
        <f>SUM(U355:AB374)</f>
        <v>0</v>
      </c>
      <c r="V375" s="447"/>
      <c r="W375" s="447"/>
      <c r="X375" s="447"/>
      <c r="Y375" s="447"/>
      <c r="Z375" s="447"/>
      <c r="AA375" s="447"/>
      <c r="AB375" s="447"/>
      <c r="AC375" s="53" t="s">
        <v>11</v>
      </c>
    </row>
    <row r="376" spans="1:29" ht="15" customHeight="1" x14ac:dyDescent="0.2">
      <c r="A376" s="457">
        <v>17</v>
      </c>
      <c r="B376" s="460" t="s">
        <v>162</v>
      </c>
      <c r="C376" s="460"/>
      <c r="D376" s="460"/>
      <c r="E376" s="460"/>
      <c r="F376" s="460"/>
      <c r="G376" s="460"/>
      <c r="H376" s="460"/>
      <c r="I376" s="461">
        <f>ドローン6機目以降!I84</f>
        <v>0</v>
      </c>
      <c r="J376" s="462"/>
      <c r="K376" s="462"/>
      <c r="L376" s="462"/>
      <c r="M376" s="462"/>
      <c r="N376" s="462"/>
      <c r="O376" s="462"/>
      <c r="P376" s="462"/>
      <c r="Q376" s="463"/>
      <c r="R376" s="464" t="s">
        <v>207</v>
      </c>
      <c r="S376" s="465"/>
      <c r="T376" s="465"/>
      <c r="U376" s="465"/>
      <c r="V376" s="465"/>
      <c r="W376" s="465"/>
      <c r="X376" s="465"/>
      <c r="Y376" s="465"/>
      <c r="Z376" s="465"/>
      <c r="AA376" s="465"/>
      <c r="AB376" s="465"/>
      <c r="AC376" s="466"/>
    </row>
    <row r="377" spans="1:29" ht="15" customHeight="1" x14ac:dyDescent="0.2">
      <c r="A377" s="458"/>
      <c r="B377" s="467" t="s">
        <v>163</v>
      </c>
      <c r="C377" s="468"/>
      <c r="D377" s="468"/>
      <c r="E377" s="468"/>
      <c r="F377" s="468"/>
      <c r="G377" s="468"/>
      <c r="H377" s="468"/>
      <c r="I377" s="468"/>
      <c r="J377" s="468"/>
      <c r="K377" s="468"/>
      <c r="L377" s="468"/>
      <c r="M377" s="468"/>
      <c r="N377" s="468"/>
      <c r="O377" s="468"/>
      <c r="P377" s="468"/>
      <c r="Q377" s="469"/>
      <c r="R377" s="470" t="s">
        <v>164</v>
      </c>
      <c r="S377" s="470"/>
      <c r="T377" s="470"/>
      <c r="U377" s="471" t="s">
        <v>42</v>
      </c>
      <c r="V377" s="471"/>
      <c r="W377" s="471"/>
      <c r="X377" s="471"/>
      <c r="Y377" s="471"/>
      <c r="Z377" s="471"/>
      <c r="AA377" s="471"/>
      <c r="AB377" s="471"/>
      <c r="AC377" s="472"/>
    </row>
    <row r="378" spans="1:29" ht="15" customHeight="1" x14ac:dyDescent="0.2">
      <c r="A378" s="458"/>
      <c r="B378" s="448"/>
      <c r="C378" s="449"/>
      <c r="D378" s="449"/>
      <c r="E378" s="449"/>
      <c r="F378" s="449"/>
      <c r="G378" s="449"/>
      <c r="H378" s="449"/>
      <c r="I378" s="449"/>
      <c r="J378" s="449"/>
      <c r="K378" s="449"/>
      <c r="L378" s="449"/>
      <c r="M378" s="449"/>
      <c r="N378" s="449"/>
      <c r="O378" s="449"/>
      <c r="P378" s="449"/>
      <c r="Q378" s="450"/>
      <c r="R378" s="456"/>
      <c r="S378" s="456"/>
      <c r="T378" s="451"/>
      <c r="U378" s="454"/>
      <c r="V378" s="455"/>
      <c r="W378" s="455"/>
      <c r="X378" s="455"/>
      <c r="Y378" s="455"/>
      <c r="Z378" s="455"/>
      <c r="AA378" s="455"/>
      <c r="AB378" s="455"/>
      <c r="AC378" s="52" t="s">
        <v>11</v>
      </c>
    </row>
    <row r="379" spans="1:29" ht="15" customHeight="1" x14ac:dyDescent="0.2">
      <c r="A379" s="458"/>
      <c r="B379" s="448"/>
      <c r="C379" s="449"/>
      <c r="D379" s="449"/>
      <c r="E379" s="449"/>
      <c r="F379" s="449"/>
      <c r="G379" s="449"/>
      <c r="H379" s="449"/>
      <c r="I379" s="449"/>
      <c r="J379" s="449"/>
      <c r="K379" s="449"/>
      <c r="L379" s="449"/>
      <c r="M379" s="449"/>
      <c r="N379" s="449"/>
      <c r="O379" s="449"/>
      <c r="P379" s="449"/>
      <c r="Q379" s="450"/>
      <c r="R379" s="456"/>
      <c r="S379" s="456"/>
      <c r="T379" s="451"/>
      <c r="U379" s="454"/>
      <c r="V379" s="455"/>
      <c r="W379" s="455"/>
      <c r="X379" s="455"/>
      <c r="Y379" s="455"/>
      <c r="Z379" s="455"/>
      <c r="AA379" s="455"/>
      <c r="AB379" s="455"/>
      <c r="AC379" s="52" t="s">
        <v>11</v>
      </c>
    </row>
    <row r="380" spans="1:29" ht="15" customHeight="1" x14ac:dyDescent="0.2">
      <c r="A380" s="458"/>
      <c r="B380" s="448"/>
      <c r="C380" s="449"/>
      <c r="D380" s="449"/>
      <c r="E380" s="449"/>
      <c r="F380" s="449"/>
      <c r="G380" s="449"/>
      <c r="H380" s="449"/>
      <c r="I380" s="449"/>
      <c r="J380" s="449"/>
      <c r="K380" s="449"/>
      <c r="L380" s="449"/>
      <c r="M380" s="449"/>
      <c r="N380" s="449"/>
      <c r="O380" s="449"/>
      <c r="P380" s="449"/>
      <c r="Q380" s="450"/>
      <c r="R380" s="456"/>
      <c r="S380" s="456"/>
      <c r="T380" s="451"/>
      <c r="U380" s="454"/>
      <c r="V380" s="455"/>
      <c r="W380" s="455"/>
      <c r="X380" s="455"/>
      <c r="Y380" s="455"/>
      <c r="Z380" s="455"/>
      <c r="AA380" s="455"/>
      <c r="AB380" s="455"/>
      <c r="AC380" s="52" t="s">
        <v>11</v>
      </c>
    </row>
    <row r="381" spans="1:29" ht="15" customHeight="1" x14ac:dyDescent="0.2">
      <c r="A381" s="458"/>
      <c r="B381" s="448"/>
      <c r="C381" s="449"/>
      <c r="D381" s="449"/>
      <c r="E381" s="449"/>
      <c r="F381" s="449"/>
      <c r="G381" s="449"/>
      <c r="H381" s="449"/>
      <c r="I381" s="449"/>
      <c r="J381" s="449"/>
      <c r="K381" s="449"/>
      <c r="L381" s="449"/>
      <c r="M381" s="449"/>
      <c r="N381" s="449"/>
      <c r="O381" s="449"/>
      <c r="P381" s="449"/>
      <c r="Q381" s="450"/>
      <c r="R381" s="456"/>
      <c r="S381" s="456"/>
      <c r="T381" s="451"/>
      <c r="U381" s="454"/>
      <c r="V381" s="455"/>
      <c r="W381" s="455"/>
      <c r="X381" s="455"/>
      <c r="Y381" s="455"/>
      <c r="Z381" s="455"/>
      <c r="AA381" s="455"/>
      <c r="AB381" s="455"/>
      <c r="AC381" s="52" t="s">
        <v>11</v>
      </c>
    </row>
    <row r="382" spans="1:29" ht="15" customHeight="1" x14ac:dyDescent="0.2">
      <c r="A382" s="458"/>
      <c r="B382" s="448"/>
      <c r="C382" s="449"/>
      <c r="D382" s="449"/>
      <c r="E382" s="449"/>
      <c r="F382" s="449"/>
      <c r="G382" s="449"/>
      <c r="H382" s="449"/>
      <c r="I382" s="449"/>
      <c r="J382" s="449"/>
      <c r="K382" s="449"/>
      <c r="L382" s="449"/>
      <c r="M382" s="449"/>
      <c r="N382" s="449"/>
      <c r="O382" s="449"/>
      <c r="P382" s="449"/>
      <c r="Q382" s="450"/>
      <c r="R382" s="456"/>
      <c r="S382" s="456"/>
      <c r="T382" s="451"/>
      <c r="U382" s="454"/>
      <c r="V382" s="455"/>
      <c r="W382" s="455"/>
      <c r="X382" s="455"/>
      <c r="Y382" s="455"/>
      <c r="Z382" s="455"/>
      <c r="AA382" s="455"/>
      <c r="AB382" s="455"/>
      <c r="AC382" s="52" t="s">
        <v>11</v>
      </c>
    </row>
    <row r="383" spans="1:29" ht="15" customHeight="1" x14ac:dyDescent="0.2">
      <c r="A383" s="458"/>
      <c r="B383" s="448"/>
      <c r="C383" s="449"/>
      <c r="D383" s="449"/>
      <c r="E383" s="449"/>
      <c r="F383" s="449"/>
      <c r="G383" s="449"/>
      <c r="H383" s="449"/>
      <c r="I383" s="449"/>
      <c r="J383" s="449"/>
      <c r="K383" s="449"/>
      <c r="L383" s="449"/>
      <c r="M383" s="449"/>
      <c r="N383" s="449"/>
      <c r="O383" s="449"/>
      <c r="P383" s="449"/>
      <c r="Q383" s="450"/>
      <c r="R383" s="451"/>
      <c r="S383" s="452"/>
      <c r="T383" s="453"/>
      <c r="U383" s="454"/>
      <c r="V383" s="455"/>
      <c r="W383" s="455"/>
      <c r="X383" s="455"/>
      <c r="Y383" s="455"/>
      <c r="Z383" s="455"/>
      <c r="AA383" s="455"/>
      <c r="AB383" s="455"/>
      <c r="AC383" s="52" t="s">
        <v>11</v>
      </c>
    </row>
    <row r="384" spans="1:29" ht="15" customHeight="1" x14ac:dyDescent="0.2">
      <c r="A384" s="458"/>
      <c r="B384" s="448"/>
      <c r="C384" s="449"/>
      <c r="D384" s="449"/>
      <c r="E384" s="449"/>
      <c r="F384" s="449"/>
      <c r="G384" s="449"/>
      <c r="H384" s="449"/>
      <c r="I384" s="449"/>
      <c r="J384" s="449"/>
      <c r="K384" s="449"/>
      <c r="L384" s="449"/>
      <c r="M384" s="449"/>
      <c r="N384" s="449"/>
      <c r="O384" s="449"/>
      <c r="P384" s="449"/>
      <c r="Q384" s="450"/>
      <c r="R384" s="451"/>
      <c r="S384" s="452"/>
      <c r="T384" s="453"/>
      <c r="U384" s="454"/>
      <c r="V384" s="455"/>
      <c r="W384" s="455"/>
      <c r="X384" s="455"/>
      <c r="Y384" s="455"/>
      <c r="Z384" s="455"/>
      <c r="AA384" s="455"/>
      <c r="AB384" s="455"/>
      <c r="AC384" s="52" t="s">
        <v>11</v>
      </c>
    </row>
    <row r="385" spans="1:29" ht="15" customHeight="1" x14ac:dyDescent="0.2">
      <c r="A385" s="458"/>
      <c r="B385" s="448"/>
      <c r="C385" s="449"/>
      <c r="D385" s="449"/>
      <c r="E385" s="449"/>
      <c r="F385" s="449"/>
      <c r="G385" s="449"/>
      <c r="H385" s="449"/>
      <c r="I385" s="449"/>
      <c r="J385" s="449"/>
      <c r="K385" s="449"/>
      <c r="L385" s="449"/>
      <c r="M385" s="449"/>
      <c r="N385" s="449"/>
      <c r="O385" s="449"/>
      <c r="P385" s="449"/>
      <c r="Q385" s="450"/>
      <c r="R385" s="451"/>
      <c r="S385" s="452"/>
      <c r="T385" s="453"/>
      <c r="U385" s="454"/>
      <c r="V385" s="455"/>
      <c r="W385" s="455"/>
      <c r="X385" s="455"/>
      <c r="Y385" s="455"/>
      <c r="Z385" s="455"/>
      <c r="AA385" s="455"/>
      <c r="AB385" s="455"/>
      <c r="AC385" s="52" t="s">
        <v>11</v>
      </c>
    </row>
    <row r="386" spans="1:29" ht="15" customHeight="1" x14ac:dyDescent="0.2">
      <c r="A386" s="458"/>
      <c r="B386" s="448"/>
      <c r="C386" s="449"/>
      <c r="D386" s="449"/>
      <c r="E386" s="449"/>
      <c r="F386" s="449"/>
      <c r="G386" s="449"/>
      <c r="H386" s="449"/>
      <c r="I386" s="449"/>
      <c r="J386" s="449"/>
      <c r="K386" s="449"/>
      <c r="L386" s="449"/>
      <c r="M386" s="449"/>
      <c r="N386" s="449"/>
      <c r="O386" s="449"/>
      <c r="P386" s="449"/>
      <c r="Q386" s="450"/>
      <c r="R386" s="451"/>
      <c r="S386" s="452"/>
      <c r="T386" s="453"/>
      <c r="U386" s="454"/>
      <c r="V386" s="455"/>
      <c r="W386" s="455"/>
      <c r="X386" s="455"/>
      <c r="Y386" s="455"/>
      <c r="Z386" s="455"/>
      <c r="AA386" s="455"/>
      <c r="AB386" s="455"/>
      <c r="AC386" s="52" t="s">
        <v>11</v>
      </c>
    </row>
    <row r="387" spans="1:29" ht="15" customHeight="1" x14ac:dyDescent="0.2">
      <c r="A387" s="458"/>
      <c r="B387" s="448"/>
      <c r="C387" s="449"/>
      <c r="D387" s="449"/>
      <c r="E387" s="449"/>
      <c r="F387" s="449"/>
      <c r="G387" s="449"/>
      <c r="H387" s="449"/>
      <c r="I387" s="449"/>
      <c r="J387" s="449"/>
      <c r="K387" s="449"/>
      <c r="L387" s="449"/>
      <c r="M387" s="449"/>
      <c r="N387" s="449"/>
      <c r="O387" s="449"/>
      <c r="P387" s="449"/>
      <c r="Q387" s="450"/>
      <c r="R387" s="451"/>
      <c r="S387" s="452"/>
      <c r="T387" s="453"/>
      <c r="U387" s="454"/>
      <c r="V387" s="455"/>
      <c r="W387" s="455"/>
      <c r="X387" s="455"/>
      <c r="Y387" s="455"/>
      <c r="Z387" s="455"/>
      <c r="AA387" s="455"/>
      <c r="AB387" s="455"/>
      <c r="AC387" s="52" t="s">
        <v>11</v>
      </c>
    </row>
    <row r="388" spans="1:29" ht="15" customHeight="1" x14ac:dyDescent="0.2">
      <c r="A388" s="458"/>
      <c r="B388" s="448"/>
      <c r="C388" s="449"/>
      <c r="D388" s="449"/>
      <c r="E388" s="449"/>
      <c r="F388" s="449"/>
      <c r="G388" s="449"/>
      <c r="H388" s="449"/>
      <c r="I388" s="449"/>
      <c r="J388" s="449"/>
      <c r="K388" s="449"/>
      <c r="L388" s="449"/>
      <c r="M388" s="449"/>
      <c r="N388" s="449"/>
      <c r="O388" s="449"/>
      <c r="P388" s="449"/>
      <c r="Q388" s="450"/>
      <c r="R388" s="451"/>
      <c r="S388" s="452"/>
      <c r="T388" s="453"/>
      <c r="U388" s="454"/>
      <c r="V388" s="455"/>
      <c r="W388" s="455"/>
      <c r="X388" s="455"/>
      <c r="Y388" s="455"/>
      <c r="Z388" s="455"/>
      <c r="AA388" s="455"/>
      <c r="AB388" s="455"/>
      <c r="AC388" s="52" t="s">
        <v>11</v>
      </c>
    </row>
    <row r="389" spans="1:29" ht="15" customHeight="1" x14ac:dyDescent="0.2">
      <c r="A389" s="458"/>
      <c r="B389" s="448"/>
      <c r="C389" s="449"/>
      <c r="D389" s="449"/>
      <c r="E389" s="449"/>
      <c r="F389" s="449"/>
      <c r="G389" s="449"/>
      <c r="H389" s="449"/>
      <c r="I389" s="449"/>
      <c r="J389" s="449"/>
      <c r="K389" s="449"/>
      <c r="L389" s="449"/>
      <c r="M389" s="449"/>
      <c r="N389" s="449"/>
      <c r="O389" s="449"/>
      <c r="P389" s="449"/>
      <c r="Q389" s="450"/>
      <c r="R389" s="451"/>
      <c r="S389" s="452"/>
      <c r="T389" s="453"/>
      <c r="U389" s="454"/>
      <c r="V389" s="455"/>
      <c r="W389" s="455"/>
      <c r="X389" s="455"/>
      <c r="Y389" s="455"/>
      <c r="Z389" s="455"/>
      <c r="AA389" s="455"/>
      <c r="AB389" s="455"/>
      <c r="AC389" s="52" t="s">
        <v>11</v>
      </c>
    </row>
    <row r="390" spans="1:29" ht="15" customHeight="1" x14ac:dyDescent="0.2">
      <c r="A390" s="458"/>
      <c r="B390" s="448"/>
      <c r="C390" s="449"/>
      <c r="D390" s="449"/>
      <c r="E390" s="449"/>
      <c r="F390" s="449"/>
      <c r="G390" s="449"/>
      <c r="H390" s="449"/>
      <c r="I390" s="449"/>
      <c r="J390" s="449"/>
      <c r="K390" s="449"/>
      <c r="L390" s="449"/>
      <c r="M390" s="449"/>
      <c r="N390" s="449"/>
      <c r="O390" s="449"/>
      <c r="P390" s="449"/>
      <c r="Q390" s="450"/>
      <c r="R390" s="451"/>
      <c r="S390" s="452"/>
      <c r="T390" s="453"/>
      <c r="U390" s="454"/>
      <c r="V390" s="455"/>
      <c r="W390" s="455"/>
      <c r="X390" s="455"/>
      <c r="Y390" s="455"/>
      <c r="Z390" s="455"/>
      <c r="AA390" s="455"/>
      <c r="AB390" s="455"/>
      <c r="AC390" s="52" t="s">
        <v>11</v>
      </c>
    </row>
    <row r="391" spans="1:29" ht="15" customHeight="1" x14ac:dyDescent="0.2">
      <c r="A391" s="458"/>
      <c r="B391" s="448"/>
      <c r="C391" s="449"/>
      <c r="D391" s="449"/>
      <c r="E391" s="449"/>
      <c r="F391" s="449"/>
      <c r="G391" s="449"/>
      <c r="H391" s="449"/>
      <c r="I391" s="449"/>
      <c r="J391" s="449"/>
      <c r="K391" s="449"/>
      <c r="L391" s="449"/>
      <c r="M391" s="449"/>
      <c r="N391" s="449"/>
      <c r="O391" s="449"/>
      <c r="P391" s="449"/>
      <c r="Q391" s="450"/>
      <c r="R391" s="451"/>
      <c r="S391" s="452"/>
      <c r="T391" s="453"/>
      <c r="U391" s="454"/>
      <c r="V391" s="455"/>
      <c r="W391" s="455"/>
      <c r="X391" s="455"/>
      <c r="Y391" s="455"/>
      <c r="Z391" s="455"/>
      <c r="AA391" s="455"/>
      <c r="AB391" s="455"/>
      <c r="AC391" s="52" t="s">
        <v>11</v>
      </c>
    </row>
    <row r="392" spans="1:29" ht="15" customHeight="1" x14ac:dyDescent="0.2">
      <c r="A392" s="458"/>
      <c r="B392" s="448"/>
      <c r="C392" s="449"/>
      <c r="D392" s="449"/>
      <c r="E392" s="449"/>
      <c r="F392" s="449"/>
      <c r="G392" s="449"/>
      <c r="H392" s="449"/>
      <c r="I392" s="449"/>
      <c r="J392" s="449"/>
      <c r="K392" s="449"/>
      <c r="L392" s="449"/>
      <c r="M392" s="449"/>
      <c r="N392" s="449"/>
      <c r="O392" s="449"/>
      <c r="P392" s="449"/>
      <c r="Q392" s="450"/>
      <c r="R392" s="451"/>
      <c r="S392" s="452"/>
      <c r="T392" s="453"/>
      <c r="U392" s="454"/>
      <c r="V392" s="455"/>
      <c r="W392" s="455"/>
      <c r="X392" s="455"/>
      <c r="Y392" s="455"/>
      <c r="Z392" s="455"/>
      <c r="AA392" s="455"/>
      <c r="AB392" s="455"/>
      <c r="AC392" s="52" t="s">
        <v>11</v>
      </c>
    </row>
    <row r="393" spans="1:29" ht="15" customHeight="1" x14ac:dyDescent="0.2">
      <c r="A393" s="458"/>
      <c r="B393" s="448"/>
      <c r="C393" s="449"/>
      <c r="D393" s="449"/>
      <c r="E393" s="449"/>
      <c r="F393" s="449"/>
      <c r="G393" s="449"/>
      <c r="H393" s="449"/>
      <c r="I393" s="449"/>
      <c r="J393" s="449"/>
      <c r="K393" s="449"/>
      <c r="L393" s="449"/>
      <c r="M393" s="449"/>
      <c r="N393" s="449"/>
      <c r="O393" s="449"/>
      <c r="P393" s="449"/>
      <c r="Q393" s="450"/>
      <c r="R393" s="451"/>
      <c r="S393" s="452"/>
      <c r="T393" s="453"/>
      <c r="U393" s="454"/>
      <c r="V393" s="455"/>
      <c r="W393" s="455"/>
      <c r="X393" s="455"/>
      <c r="Y393" s="455"/>
      <c r="Z393" s="455"/>
      <c r="AA393" s="455"/>
      <c r="AB393" s="455"/>
      <c r="AC393" s="52" t="s">
        <v>11</v>
      </c>
    </row>
    <row r="394" spans="1:29" ht="15" customHeight="1" x14ac:dyDescent="0.2">
      <c r="A394" s="458"/>
      <c r="B394" s="448"/>
      <c r="C394" s="449"/>
      <c r="D394" s="449"/>
      <c r="E394" s="449"/>
      <c r="F394" s="449"/>
      <c r="G394" s="449"/>
      <c r="H394" s="449"/>
      <c r="I394" s="449"/>
      <c r="J394" s="449"/>
      <c r="K394" s="449"/>
      <c r="L394" s="449"/>
      <c r="M394" s="449"/>
      <c r="N394" s="449"/>
      <c r="O394" s="449"/>
      <c r="P394" s="449"/>
      <c r="Q394" s="450"/>
      <c r="R394" s="451"/>
      <c r="S394" s="452"/>
      <c r="T394" s="453"/>
      <c r="U394" s="454"/>
      <c r="V394" s="455"/>
      <c r="W394" s="455"/>
      <c r="X394" s="455"/>
      <c r="Y394" s="455"/>
      <c r="Z394" s="455"/>
      <c r="AA394" s="455"/>
      <c r="AB394" s="455"/>
      <c r="AC394" s="52" t="s">
        <v>11</v>
      </c>
    </row>
    <row r="395" spans="1:29" ht="15" customHeight="1" x14ac:dyDescent="0.2">
      <c r="A395" s="458"/>
      <c r="B395" s="448"/>
      <c r="C395" s="449"/>
      <c r="D395" s="449"/>
      <c r="E395" s="449"/>
      <c r="F395" s="449"/>
      <c r="G395" s="449"/>
      <c r="H395" s="449"/>
      <c r="I395" s="449"/>
      <c r="J395" s="449"/>
      <c r="K395" s="449"/>
      <c r="L395" s="449"/>
      <c r="M395" s="449"/>
      <c r="N395" s="449"/>
      <c r="O395" s="449"/>
      <c r="P395" s="449"/>
      <c r="Q395" s="450"/>
      <c r="R395" s="456"/>
      <c r="S395" s="456"/>
      <c r="T395" s="451"/>
      <c r="U395" s="454"/>
      <c r="V395" s="455"/>
      <c r="W395" s="455"/>
      <c r="X395" s="455"/>
      <c r="Y395" s="455"/>
      <c r="Z395" s="455"/>
      <c r="AA395" s="455"/>
      <c r="AB395" s="455"/>
      <c r="AC395" s="52" t="s">
        <v>11</v>
      </c>
    </row>
    <row r="396" spans="1:29" ht="15" customHeight="1" x14ac:dyDescent="0.2">
      <c r="A396" s="458"/>
      <c r="B396" s="448"/>
      <c r="C396" s="449"/>
      <c r="D396" s="449"/>
      <c r="E396" s="449"/>
      <c r="F396" s="449"/>
      <c r="G396" s="449"/>
      <c r="H396" s="449"/>
      <c r="I396" s="449"/>
      <c r="J396" s="449"/>
      <c r="K396" s="449"/>
      <c r="L396" s="449"/>
      <c r="M396" s="449"/>
      <c r="N396" s="449"/>
      <c r="O396" s="449"/>
      <c r="P396" s="449"/>
      <c r="Q396" s="450"/>
      <c r="R396" s="456"/>
      <c r="S396" s="456"/>
      <c r="T396" s="451"/>
      <c r="U396" s="454"/>
      <c r="V396" s="455"/>
      <c r="W396" s="455"/>
      <c r="X396" s="455"/>
      <c r="Y396" s="455"/>
      <c r="Z396" s="455"/>
      <c r="AA396" s="455"/>
      <c r="AB396" s="455"/>
      <c r="AC396" s="52" t="s">
        <v>11</v>
      </c>
    </row>
    <row r="397" spans="1:29" ht="15" customHeight="1" x14ac:dyDescent="0.2">
      <c r="A397" s="458"/>
      <c r="B397" s="448"/>
      <c r="C397" s="449"/>
      <c r="D397" s="449"/>
      <c r="E397" s="449"/>
      <c r="F397" s="449"/>
      <c r="G397" s="449"/>
      <c r="H397" s="449"/>
      <c r="I397" s="449"/>
      <c r="J397" s="449"/>
      <c r="K397" s="449"/>
      <c r="L397" s="449"/>
      <c r="M397" s="449"/>
      <c r="N397" s="449"/>
      <c r="O397" s="449"/>
      <c r="P397" s="449"/>
      <c r="Q397" s="450"/>
      <c r="R397" s="456"/>
      <c r="S397" s="456"/>
      <c r="T397" s="451"/>
      <c r="U397" s="454"/>
      <c r="V397" s="455"/>
      <c r="W397" s="455"/>
      <c r="X397" s="455"/>
      <c r="Y397" s="455"/>
      <c r="Z397" s="455"/>
      <c r="AA397" s="455"/>
      <c r="AB397" s="455"/>
      <c r="AC397" s="52" t="s">
        <v>11</v>
      </c>
    </row>
    <row r="398" spans="1:29" ht="15" customHeight="1" thickBot="1" x14ac:dyDescent="0.25">
      <c r="A398" s="459"/>
      <c r="B398" s="443" t="s">
        <v>165</v>
      </c>
      <c r="C398" s="444"/>
      <c r="D398" s="444"/>
      <c r="E398" s="444"/>
      <c r="F398" s="444"/>
      <c r="G398" s="444"/>
      <c r="H398" s="444"/>
      <c r="I398" s="444"/>
      <c r="J398" s="444"/>
      <c r="K398" s="444"/>
      <c r="L398" s="444"/>
      <c r="M398" s="444"/>
      <c r="N398" s="444"/>
      <c r="O398" s="444"/>
      <c r="P398" s="444"/>
      <c r="Q398" s="444"/>
      <c r="R398" s="444"/>
      <c r="S398" s="444"/>
      <c r="T398" s="445"/>
      <c r="U398" s="446">
        <f>SUM(U378:AB397)</f>
        <v>0</v>
      </c>
      <c r="V398" s="447"/>
      <c r="W398" s="447"/>
      <c r="X398" s="447"/>
      <c r="Y398" s="447"/>
      <c r="Z398" s="447"/>
      <c r="AA398" s="447"/>
      <c r="AB398" s="447"/>
      <c r="AC398" s="53" t="s">
        <v>11</v>
      </c>
    </row>
    <row r="399" spans="1:29" ht="15" customHeight="1" x14ac:dyDescent="0.2">
      <c r="A399" s="457">
        <v>18</v>
      </c>
      <c r="B399" s="460" t="s">
        <v>162</v>
      </c>
      <c r="C399" s="460"/>
      <c r="D399" s="460"/>
      <c r="E399" s="460"/>
      <c r="F399" s="460"/>
      <c r="G399" s="460"/>
      <c r="H399" s="460"/>
      <c r="I399" s="461">
        <f>ドローン6機目以降!I91</f>
        <v>0</v>
      </c>
      <c r="J399" s="462"/>
      <c r="K399" s="462"/>
      <c r="L399" s="462"/>
      <c r="M399" s="462"/>
      <c r="N399" s="462"/>
      <c r="O399" s="462"/>
      <c r="P399" s="462"/>
      <c r="Q399" s="463"/>
      <c r="R399" s="464" t="s">
        <v>208</v>
      </c>
      <c r="S399" s="465"/>
      <c r="T399" s="465"/>
      <c r="U399" s="465"/>
      <c r="V399" s="465"/>
      <c r="W399" s="465"/>
      <c r="X399" s="465"/>
      <c r="Y399" s="465"/>
      <c r="Z399" s="465"/>
      <c r="AA399" s="465"/>
      <c r="AB399" s="465"/>
      <c r="AC399" s="466"/>
    </row>
    <row r="400" spans="1:29" ht="15" customHeight="1" x14ac:dyDescent="0.2">
      <c r="A400" s="458"/>
      <c r="B400" s="467" t="s">
        <v>163</v>
      </c>
      <c r="C400" s="468"/>
      <c r="D400" s="468"/>
      <c r="E400" s="468"/>
      <c r="F400" s="468"/>
      <c r="G400" s="468"/>
      <c r="H400" s="468"/>
      <c r="I400" s="468"/>
      <c r="J400" s="468"/>
      <c r="K400" s="468"/>
      <c r="L400" s="468"/>
      <c r="M400" s="468"/>
      <c r="N400" s="468"/>
      <c r="O400" s="468"/>
      <c r="P400" s="468"/>
      <c r="Q400" s="469"/>
      <c r="R400" s="470" t="s">
        <v>164</v>
      </c>
      <c r="S400" s="470"/>
      <c r="T400" s="470"/>
      <c r="U400" s="471" t="s">
        <v>42</v>
      </c>
      <c r="V400" s="471"/>
      <c r="W400" s="471"/>
      <c r="X400" s="471"/>
      <c r="Y400" s="471"/>
      <c r="Z400" s="471"/>
      <c r="AA400" s="471"/>
      <c r="AB400" s="471"/>
      <c r="AC400" s="472"/>
    </row>
    <row r="401" spans="1:29" ht="15" customHeight="1" x14ac:dyDescent="0.2">
      <c r="A401" s="458"/>
      <c r="B401" s="448"/>
      <c r="C401" s="449"/>
      <c r="D401" s="449"/>
      <c r="E401" s="449"/>
      <c r="F401" s="449"/>
      <c r="G401" s="449"/>
      <c r="H401" s="449"/>
      <c r="I401" s="449"/>
      <c r="J401" s="449"/>
      <c r="K401" s="449"/>
      <c r="L401" s="449"/>
      <c r="M401" s="449"/>
      <c r="N401" s="449"/>
      <c r="O401" s="449"/>
      <c r="P401" s="449"/>
      <c r="Q401" s="450"/>
      <c r="R401" s="456"/>
      <c r="S401" s="456"/>
      <c r="T401" s="451"/>
      <c r="U401" s="454"/>
      <c r="V401" s="455"/>
      <c r="W401" s="455"/>
      <c r="X401" s="455"/>
      <c r="Y401" s="455"/>
      <c r="Z401" s="455"/>
      <c r="AA401" s="455"/>
      <c r="AB401" s="455"/>
      <c r="AC401" s="52" t="s">
        <v>11</v>
      </c>
    </row>
    <row r="402" spans="1:29" ht="15" customHeight="1" x14ac:dyDescent="0.2">
      <c r="A402" s="458"/>
      <c r="B402" s="448"/>
      <c r="C402" s="449"/>
      <c r="D402" s="449"/>
      <c r="E402" s="449"/>
      <c r="F402" s="449"/>
      <c r="G402" s="449"/>
      <c r="H402" s="449"/>
      <c r="I402" s="449"/>
      <c r="J402" s="449"/>
      <c r="K402" s="449"/>
      <c r="L402" s="449"/>
      <c r="M402" s="449"/>
      <c r="N402" s="449"/>
      <c r="O402" s="449"/>
      <c r="P402" s="449"/>
      <c r="Q402" s="450"/>
      <c r="R402" s="456"/>
      <c r="S402" s="456"/>
      <c r="T402" s="451"/>
      <c r="U402" s="454"/>
      <c r="V402" s="455"/>
      <c r="W402" s="455"/>
      <c r="X402" s="455"/>
      <c r="Y402" s="455"/>
      <c r="Z402" s="455"/>
      <c r="AA402" s="455"/>
      <c r="AB402" s="455"/>
      <c r="AC402" s="52" t="s">
        <v>11</v>
      </c>
    </row>
    <row r="403" spans="1:29" ht="15" customHeight="1" x14ac:dyDescent="0.2">
      <c r="A403" s="458"/>
      <c r="B403" s="448"/>
      <c r="C403" s="449"/>
      <c r="D403" s="449"/>
      <c r="E403" s="449"/>
      <c r="F403" s="449"/>
      <c r="G403" s="449"/>
      <c r="H403" s="449"/>
      <c r="I403" s="449"/>
      <c r="J403" s="449"/>
      <c r="K403" s="449"/>
      <c r="L403" s="449"/>
      <c r="M403" s="449"/>
      <c r="N403" s="449"/>
      <c r="O403" s="449"/>
      <c r="P403" s="449"/>
      <c r="Q403" s="450"/>
      <c r="R403" s="456"/>
      <c r="S403" s="456"/>
      <c r="T403" s="451"/>
      <c r="U403" s="454"/>
      <c r="V403" s="455"/>
      <c r="W403" s="455"/>
      <c r="X403" s="455"/>
      <c r="Y403" s="455"/>
      <c r="Z403" s="455"/>
      <c r="AA403" s="455"/>
      <c r="AB403" s="455"/>
      <c r="AC403" s="52" t="s">
        <v>11</v>
      </c>
    </row>
    <row r="404" spans="1:29" ht="15" customHeight="1" x14ac:dyDescent="0.2">
      <c r="A404" s="458"/>
      <c r="B404" s="448"/>
      <c r="C404" s="449"/>
      <c r="D404" s="449"/>
      <c r="E404" s="449"/>
      <c r="F404" s="449"/>
      <c r="G404" s="449"/>
      <c r="H404" s="449"/>
      <c r="I404" s="449"/>
      <c r="J404" s="449"/>
      <c r="K404" s="449"/>
      <c r="L404" s="449"/>
      <c r="M404" s="449"/>
      <c r="N404" s="449"/>
      <c r="O404" s="449"/>
      <c r="P404" s="449"/>
      <c r="Q404" s="450"/>
      <c r="R404" s="456"/>
      <c r="S404" s="456"/>
      <c r="T404" s="451"/>
      <c r="U404" s="454"/>
      <c r="V404" s="455"/>
      <c r="W404" s="455"/>
      <c r="X404" s="455"/>
      <c r="Y404" s="455"/>
      <c r="Z404" s="455"/>
      <c r="AA404" s="455"/>
      <c r="AB404" s="455"/>
      <c r="AC404" s="52" t="s">
        <v>11</v>
      </c>
    </row>
    <row r="405" spans="1:29" ht="15" customHeight="1" x14ac:dyDescent="0.2">
      <c r="A405" s="458"/>
      <c r="B405" s="448"/>
      <c r="C405" s="449"/>
      <c r="D405" s="449"/>
      <c r="E405" s="449"/>
      <c r="F405" s="449"/>
      <c r="G405" s="449"/>
      <c r="H405" s="449"/>
      <c r="I405" s="449"/>
      <c r="J405" s="449"/>
      <c r="K405" s="449"/>
      <c r="L405" s="449"/>
      <c r="M405" s="449"/>
      <c r="N405" s="449"/>
      <c r="O405" s="449"/>
      <c r="P405" s="449"/>
      <c r="Q405" s="450"/>
      <c r="R405" s="456"/>
      <c r="S405" s="456"/>
      <c r="T405" s="451"/>
      <c r="U405" s="454"/>
      <c r="V405" s="455"/>
      <c r="W405" s="455"/>
      <c r="X405" s="455"/>
      <c r="Y405" s="455"/>
      <c r="Z405" s="455"/>
      <c r="AA405" s="455"/>
      <c r="AB405" s="455"/>
      <c r="AC405" s="52" t="s">
        <v>11</v>
      </c>
    </row>
    <row r="406" spans="1:29" ht="15" customHeight="1" x14ac:dyDescent="0.2">
      <c r="A406" s="458"/>
      <c r="B406" s="448"/>
      <c r="C406" s="449"/>
      <c r="D406" s="449"/>
      <c r="E406" s="449"/>
      <c r="F406" s="449"/>
      <c r="G406" s="449"/>
      <c r="H406" s="449"/>
      <c r="I406" s="449"/>
      <c r="J406" s="449"/>
      <c r="K406" s="449"/>
      <c r="L406" s="449"/>
      <c r="M406" s="449"/>
      <c r="N406" s="449"/>
      <c r="O406" s="449"/>
      <c r="P406" s="449"/>
      <c r="Q406" s="450"/>
      <c r="R406" s="451"/>
      <c r="S406" s="452"/>
      <c r="T406" s="453"/>
      <c r="U406" s="454"/>
      <c r="V406" s="455"/>
      <c r="W406" s="455"/>
      <c r="X406" s="455"/>
      <c r="Y406" s="455"/>
      <c r="Z406" s="455"/>
      <c r="AA406" s="455"/>
      <c r="AB406" s="455"/>
      <c r="AC406" s="52" t="s">
        <v>11</v>
      </c>
    </row>
    <row r="407" spans="1:29" ht="15" customHeight="1" x14ac:dyDescent="0.2">
      <c r="A407" s="458"/>
      <c r="B407" s="448"/>
      <c r="C407" s="449"/>
      <c r="D407" s="449"/>
      <c r="E407" s="449"/>
      <c r="F407" s="449"/>
      <c r="G407" s="449"/>
      <c r="H407" s="449"/>
      <c r="I407" s="449"/>
      <c r="J407" s="449"/>
      <c r="K407" s="449"/>
      <c r="L407" s="449"/>
      <c r="M407" s="449"/>
      <c r="N407" s="449"/>
      <c r="O407" s="449"/>
      <c r="P407" s="449"/>
      <c r="Q407" s="450"/>
      <c r="R407" s="451"/>
      <c r="S407" s="452"/>
      <c r="T407" s="453"/>
      <c r="U407" s="454"/>
      <c r="V407" s="455"/>
      <c r="W407" s="455"/>
      <c r="X407" s="455"/>
      <c r="Y407" s="455"/>
      <c r="Z407" s="455"/>
      <c r="AA407" s="455"/>
      <c r="AB407" s="455"/>
      <c r="AC407" s="52" t="s">
        <v>11</v>
      </c>
    </row>
    <row r="408" spans="1:29" ht="15" customHeight="1" x14ac:dyDescent="0.2">
      <c r="A408" s="458"/>
      <c r="B408" s="448"/>
      <c r="C408" s="449"/>
      <c r="D408" s="449"/>
      <c r="E408" s="449"/>
      <c r="F408" s="449"/>
      <c r="G408" s="449"/>
      <c r="H408" s="449"/>
      <c r="I408" s="449"/>
      <c r="J408" s="449"/>
      <c r="K408" s="449"/>
      <c r="L408" s="449"/>
      <c r="M408" s="449"/>
      <c r="N408" s="449"/>
      <c r="O408" s="449"/>
      <c r="P408" s="449"/>
      <c r="Q408" s="450"/>
      <c r="R408" s="451"/>
      <c r="S408" s="452"/>
      <c r="T408" s="453"/>
      <c r="U408" s="454"/>
      <c r="V408" s="455"/>
      <c r="W408" s="455"/>
      <c r="X408" s="455"/>
      <c r="Y408" s="455"/>
      <c r="Z408" s="455"/>
      <c r="AA408" s="455"/>
      <c r="AB408" s="455"/>
      <c r="AC408" s="52" t="s">
        <v>11</v>
      </c>
    </row>
    <row r="409" spans="1:29" ht="15" customHeight="1" x14ac:dyDescent="0.2">
      <c r="A409" s="458"/>
      <c r="B409" s="448"/>
      <c r="C409" s="449"/>
      <c r="D409" s="449"/>
      <c r="E409" s="449"/>
      <c r="F409" s="449"/>
      <c r="G409" s="449"/>
      <c r="H409" s="449"/>
      <c r="I409" s="449"/>
      <c r="J409" s="449"/>
      <c r="K409" s="449"/>
      <c r="L409" s="449"/>
      <c r="M409" s="449"/>
      <c r="N409" s="449"/>
      <c r="O409" s="449"/>
      <c r="P409" s="449"/>
      <c r="Q409" s="450"/>
      <c r="R409" s="451"/>
      <c r="S409" s="452"/>
      <c r="T409" s="453"/>
      <c r="U409" s="454"/>
      <c r="V409" s="455"/>
      <c r="W409" s="455"/>
      <c r="X409" s="455"/>
      <c r="Y409" s="455"/>
      <c r="Z409" s="455"/>
      <c r="AA409" s="455"/>
      <c r="AB409" s="455"/>
      <c r="AC409" s="52" t="s">
        <v>11</v>
      </c>
    </row>
    <row r="410" spans="1:29" ht="15" customHeight="1" x14ac:dyDescent="0.2">
      <c r="A410" s="458"/>
      <c r="B410" s="448"/>
      <c r="C410" s="449"/>
      <c r="D410" s="449"/>
      <c r="E410" s="449"/>
      <c r="F410" s="449"/>
      <c r="G410" s="449"/>
      <c r="H410" s="449"/>
      <c r="I410" s="449"/>
      <c r="J410" s="449"/>
      <c r="K410" s="449"/>
      <c r="L410" s="449"/>
      <c r="M410" s="449"/>
      <c r="N410" s="449"/>
      <c r="O410" s="449"/>
      <c r="P410" s="449"/>
      <c r="Q410" s="450"/>
      <c r="R410" s="451"/>
      <c r="S410" s="452"/>
      <c r="T410" s="453"/>
      <c r="U410" s="454"/>
      <c r="V410" s="455"/>
      <c r="W410" s="455"/>
      <c r="X410" s="455"/>
      <c r="Y410" s="455"/>
      <c r="Z410" s="455"/>
      <c r="AA410" s="455"/>
      <c r="AB410" s="455"/>
      <c r="AC410" s="52" t="s">
        <v>11</v>
      </c>
    </row>
    <row r="411" spans="1:29" ht="15" customHeight="1" x14ac:dyDescent="0.2">
      <c r="A411" s="458"/>
      <c r="B411" s="448"/>
      <c r="C411" s="449"/>
      <c r="D411" s="449"/>
      <c r="E411" s="449"/>
      <c r="F411" s="449"/>
      <c r="G411" s="449"/>
      <c r="H411" s="449"/>
      <c r="I411" s="449"/>
      <c r="J411" s="449"/>
      <c r="K411" s="449"/>
      <c r="L411" s="449"/>
      <c r="M411" s="449"/>
      <c r="N411" s="449"/>
      <c r="O411" s="449"/>
      <c r="P411" s="449"/>
      <c r="Q411" s="450"/>
      <c r="R411" s="451"/>
      <c r="S411" s="452"/>
      <c r="T411" s="453"/>
      <c r="U411" s="454"/>
      <c r="V411" s="455"/>
      <c r="W411" s="455"/>
      <c r="X411" s="455"/>
      <c r="Y411" s="455"/>
      <c r="Z411" s="455"/>
      <c r="AA411" s="455"/>
      <c r="AB411" s="455"/>
      <c r="AC411" s="52" t="s">
        <v>11</v>
      </c>
    </row>
    <row r="412" spans="1:29" ht="15" customHeight="1" x14ac:dyDescent="0.2">
      <c r="A412" s="458"/>
      <c r="B412" s="448"/>
      <c r="C412" s="449"/>
      <c r="D412" s="449"/>
      <c r="E412" s="449"/>
      <c r="F412" s="449"/>
      <c r="G412" s="449"/>
      <c r="H412" s="449"/>
      <c r="I412" s="449"/>
      <c r="J412" s="449"/>
      <c r="K412" s="449"/>
      <c r="L412" s="449"/>
      <c r="M412" s="449"/>
      <c r="N412" s="449"/>
      <c r="O412" s="449"/>
      <c r="P412" s="449"/>
      <c r="Q412" s="450"/>
      <c r="R412" s="451"/>
      <c r="S412" s="452"/>
      <c r="T412" s="453"/>
      <c r="U412" s="454"/>
      <c r="V412" s="455"/>
      <c r="W412" s="455"/>
      <c r="X412" s="455"/>
      <c r="Y412" s="455"/>
      <c r="Z412" s="455"/>
      <c r="AA412" s="455"/>
      <c r="AB412" s="455"/>
      <c r="AC412" s="52" t="s">
        <v>11</v>
      </c>
    </row>
    <row r="413" spans="1:29" ht="15" customHeight="1" x14ac:dyDescent="0.2">
      <c r="A413" s="458"/>
      <c r="B413" s="448"/>
      <c r="C413" s="449"/>
      <c r="D413" s="449"/>
      <c r="E413" s="449"/>
      <c r="F413" s="449"/>
      <c r="G413" s="449"/>
      <c r="H413" s="449"/>
      <c r="I413" s="449"/>
      <c r="J413" s="449"/>
      <c r="K413" s="449"/>
      <c r="L413" s="449"/>
      <c r="M413" s="449"/>
      <c r="N413" s="449"/>
      <c r="O413" s="449"/>
      <c r="P413" s="449"/>
      <c r="Q413" s="450"/>
      <c r="R413" s="451"/>
      <c r="S413" s="452"/>
      <c r="T413" s="453"/>
      <c r="U413" s="454"/>
      <c r="V413" s="455"/>
      <c r="W413" s="455"/>
      <c r="X413" s="455"/>
      <c r="Y413" s="455"/>
      <c r="Z413" s="455"/>
      <c r="AA413" s="455"/>
      <c r="AB413" s="455"/>
      <c r="AC413" s="52" t="s">
        <v>11</v>
      </c>
    </row>
    <row r="414" spans="1:29" ht="15" customHeight="1" x14ac:dyDescent="0.2">
      <c r="A414" s="458"/>
      <c r="B414" s="448"/>
      <c r="C414" s="449"/>
      <c r="D414" s="449"/>
      <c r="E414" s="449"/>
      <c r="F414" s="449"/>
      <c r="G414" s="449"/>
      <c r="H414" s="449"/>
      <c r="I414" s="449"/>
      <c r="J414" s="449"/>
      <c r="K414" s="449"/>
      <c r="L414" s="449"/>
      <c r="M414" s="449"/>
      <c r="N414" s="449"/>
      <c r="O414" s="449"/>
      <c r="P414" s="449"/>
      <c r="Q414" s="450"/>
      <c r="R414" s="451"/>
      <c r="S414" s="452"/>
      <c r="T414" s="453"/>
      <c r="U414" s="454"/>
      <c r="V414" s="455"/>
      <c r="W414" s="455"/>
      <c r="X414" s="455"/>
      <c r="Y414" s="455"/>
      <c r="Z414" s="455"/>
      <c r="AA414" s="455"/>
      <c r="AB414" s="455"/>
      <c r="AC414" s="52" t="s">
        <v>11</v>
      </c>
    </row>
    <row r="415" spans="1:29" ht="15" customHeight="1" x14ac:dyDescent="0.2">
      <c r="A415" s="458"/>
      <c r="B415" s="448"/>
      <c r="C415" s="449"/>
      <c r="D415" s="449"/>
      <c r="E415" s="449"/>
      <c r="F415" s="449"/>
      <c r="G415" s="449"/>
      <c r="H415" s="449"/>
      <c r="I415" s="449"/>
      <c r="J415" s="449"/>
      <c r="K415" s="449"/>
      <c r="L415" s="449"/>
      <c r="M415" s="449"/>
      <c r="N415" s="449"/>
      <c r="O415" s="449"/>
      <c r="P415" s="449"/>
      <c r="Q415" s="450"/>
      <c r="R415" s="451"/>
      <c r="S415" s="452"/>
      <c r="T415" s="453"/>
      <c r="U415" s="454"/>
      <c r="V415" s="455"/>
      <c r="W415" s="455"/>
      <c r="X415" s="455"/>
      <c r="Y415" s="455"/>
      <c r="Z415" s="455"/>
      <c r="AA415" s="455"/>
      <c r="AB415" s="455"/>
      <c r="AC415" s="52" t="s">
        <v>11</v>
      </c>
    </row>
    <row r="416" spans="1:29" ht="15" customHeight="1" x14ac:dyDescent="0.2">
      <c r="A416" s="458"/>
      <c r="B416" s="448"/>
      <c r="C416" s="449"/>
      <c r="D416" s="449"/>
      <c r="E416" s="449"/>
      <c r="F416" s="449"/>
      <c r="G416" s="449"/>
      <c r="H416" s="449"/>
      <c r="I416" s="449"/>
      <c r="J416" s="449"/>
      <c r="K416" s="449"/>
      <c r="L416" s="449"/>
      <c r="M416" s="449"/>
      <c r="N416" s="449"/>
      <c r="O416" s="449"/>
      <c r="P416" s="449"/>
      <c r="Q416" s="450"/>
      <c r="R416" s="451"/>
      <c r="S416" s="452"/>
      <c r="T416" s="453"/>
      <c r="U416" s="454"/>
      <c r="V416" s="455"/>
      <c r="W416" s="455"/>
      <c r="X416" s="455"/>
      <c r="Y416" s="455"/>
      <c r="Z416" s="455"/>
      <c r="AA416" s="455"/>
      <c r="AB416" s="455"/>
      <c r="AC416" s="52" t="s">
        <v>11</v>
      </c>
    </row>
    <row r="417" spans="1:29" ht="15" customHeight="1" x14ac:dyDescent="0.2">
      <c r="A417" s="458"/>
      <c r="B417" s="448"/>
      <c r="C417" s="449"/>
      <c r="D417" s="449"/>
      <c r="E417" s="449"/>
      <c r="F417" s="449"/>
      <c r="G417" s="449"/>
      <c r="H417" s="449"/>
      <c r="I417" s="449"/>
      <c r="J417" s="449"/>
      <c r="K417" s="449"/>
      <c r="L417" s="449"/>
      <c r="M417" s="449"/>
      <c r="N417" s="449"/>
      <c r="O417" s="449"/>
      <c r="P417" s="449"/>
      <c r="Q417" s="450"/>
      <c r="R417" s="451"/>
      <c r="S417" s="452"/>
      <c r="T417" s="453"/>
      <c r="U417" s="454"/>
      <c r="V417" s="455"/>
      <c r="W417" s="455"/>
      <c r="X417" s="455"/>
      <c r="Y417" s="455"/>
      <c r="Z417" s="455"/>
      <c r="AA417" s="455"/>
      <c r="AB417" s="455"/>
      <c r="AC417" s="52" t="s">
        <v>11</v>
      </c>
    </row>
    <row r="418" spans="1:29" ht="15" customHeight="1" x14ac:dyDescent="0.2">
      <c r="A418" s="458"/>
      <c r="B418" s="448"/>
      <c r="C418" s="449"/>
      <c r="D418" s="449"/>
      <c r="E418" s="449"/>
      <c r="F418" s="449"/>
      <c r="G418" s="449"/>
      <c r="H418" s="449"/>
      <c r="I418" s="449"/>
      <c r="J418" s="449"/>
      <c r="K418" s="449"/>
      <c r="L418" s="449"/>
      <c r="M418" s="449"/>
      <c r="N418" s="449"/>
      <c r="O418" s="449"/>
      <c r="P418" s="449"/>
      <c r="Q418" s="450"/>
      <c r="R418" s="456"/>
      <c r="S418" s="456"/>
      <c r="T418" s="451"/>
      <c r="U418" s="454"/>
      <c r="V418" s="455"/>
      <c r="W418" s="455"/>
      <c r="X418" s="455"/>
      <c r="Y418" s="455"/>
      <c r="Z418" s="455"/>
      <c r="AA418" s="455"/>
      <c r="AB418" s="455"/>
      <c r="AC418" s="52" t="s">
        <v>11</v>
      </c>
    </row>
    <row r="419" spans="1:29" ht="15" customHeight="1" x14ac:dyDescent="0.2">
      <c r="A419" s="458"/>
      <c r="B419" s="448"/>
      <c r="C419" s="449"/>
      <c r="D419" s="449"/>
      <c r="E419" s="449"/>
      <c r="F419" s="449"/>
      <c r="G419" s="449"/>
      <c r="H419" s="449"/>
      <c r="I419" s="449"/>
      <c r="J419" s="449"/>
      <c r="K419" s="449"/>
      <c r="L419" s="449"/>
      <c r="M419" s="449"/>
      <c r="N419" s="449"/>
      <c r="O419" s="449"/>
      <c r="P419" s="449"/>
      <c r="Q419" s="450"/>
      <c r="R419" s="456"/>
      <c r="S419" s="456"/>
      <c r="T419" s="451"/>
      <c r="U419" s="454"/>
      <c r="V419" s="455"/>
      <c r="W419" s="455"/>
      <c r="X419" s="455"/>
      <c r="Y419" s="455"/>
      <c r="Z419" s="455"/>
      <c r="AA419" s="455"/>
      <c r="AB419" s="455"/>
      <c r="AC419" s="52" t="s">
        <v>11</v>
      </c>
    </row>
    <row r="420" spans="1:29" ht="15" customHeight="1" x14ac:dyDescent="0.2">
      <c r="A420" s="458"/>
      <c r="B420" s="448"/>
      <c r="C420" s="449"/>
      <c r="D420" s="449"/>
      <c r="E420" s="449"/>
      <c r="F420" s="449"/>
      <c r="G420" s="449"/>
      <c r="H420" s="449"/>
      <c r="I420" s="449"/>
      <c r="J420" s="449"/>
      <c r="K420" s="449"/>
      <c r="L420" s="449"/>
      <c r="M420" s="449"/>
      <c r="N420" s="449"/>
      <c r="O420" s="449"/>
      <c r="P420" s="449"/>
      <c r="Q420" s="450"/>
      <c r="R420" s="456"/>
      <c r="S420" s="456"/>
      <c r="T420" s="451"/>
      <c r="U420" s="454"/>
      <c r="V420" s="455"/>
      <c r="W420" s="455"/>
      <c r="X420" s="455"/>
      <c r="Y420" s="455"/>
      <c r="Z420" s="455"/>
      <c r="AA420" s="455"/>
      <c r="AB420" s="455"/>
      <c r="AC420" s="52" t="s">
        <v>11</v>
      </c>
    </row>
    <row r="421" spans="1:29" ht="15" customHeight="1" thickBot="1" x14ac:dyDescent="0.25">
      <c r="A421" s="459"/>
      <c r="B421" s="443" t="s">
        <v>165</v>
      </c>
      <c r="C421" s="444"/>
      <c r="D421" s="444"/>
      <c r="E421" s="444"/>
      <c r="F421" s="444"/>
      <c r="G421" s="444"/>
      <c r="H421" s="444"/>
      <c r="I421" s="444"/>
      <c r="J421" s="444"/>
      <c r="K421" s="444"/>
      <c r="L421" s="444"/>
      <c r="M421" s="444"/>
      <c r="N421" s="444"/>
      <c r="O421" s="444"/>
      <c r="P421" s="444"/>
      <c r="Q421" s="444"/>
      <c r="R421" s="444"/>
      <c r="S421" s="444"/>
      <c r="T421" s="445"/>
      <c r="U421" s="446">
        <f>SUM(U401:AB420)</f>
        <v>0</v>
      </c>
      <c r="V421" s="447"/>
      <c r="W421" s="447"/>
      <c r="X421" s="447"/>
      <c r="Y421" s="447"/>
      <c r="Z421" s="447"/>
      <c r="AA421" s="447"/>
      <c r="AB421" s="447"/>
      <c r="AC421" s="53" t="s">
        <v>11</v>
      </c>
    </row>
    <row r="422" spans="1:29" ht="15" customHeight="1" x14ac:dyDescent="0.2">
      <c r="A422" s="457">
        <v>19</v>
      </c>
      <c r="B422" s="460" t="s">
        <v>162</v>
      </c>
      <c r="C422" s="460"/>
      <c r="D422" s="460"/>
      <c r="E422" s="460"/>
      <c r="F422" s="460"/>
      <c r="G422" s="460"/>
      <c r="H422" s="460"/>
      <c r="I422" s="461">
        <f>ドローン6機目以降!I98</f>
        <v>0</v>
      </c>
      <c r="J422" s="462"/>
      <c r="K422" s="462"/>
      <c r="L422" s="462"/>
      <c r="M422" s="462"/>
      <c r="N422" s="462"/>
      <c r="O422" s="462"/>
      <c r="P422" s="462"/>
      <c r="Q422" s="463"/>
      <c r="R422" s="464" t="s">
        <v>209</v>
      </c>
      <c r="S422" s="465"/>
      <c r="T422" s="465"/>
      <c r="U422" s="465"/>
      <c r="V422" s="465"/>
      <c r="W422" s="465"/>
      <c r="X422" s="465"/>
      <c r="Y422" s="465"/>
      <c r="Z422" s="465"/>
      <c r="AA422" s="465"/>
      <c r="AB422" s="465"/>
      <c r="AC422" s="466"/>
    </row>
    <row r="423" spans="1:29" ht="15" customHeight="1" x14ac:dyDescent="0.2">
      <c r="A423" s="458"/>
      <c r="B423" s="467" t="s">
        <v>163</v>
      </c>
      <c r="C423" s="468"/>
      <c r="D423" s="468"/>
      <c r="E423" s="468"/>
      <c r="F423" s="468"/>
      <c r="G423" s="468"/>
      <c r="H423" s="468"/>
      <c r="I423" s="468"/>
      <c r="J423" s="468"/>
      <c r="K423" s="468"/>
      <c r="L423" s="468"/>
      <c r="M423" s="468"/>
      <c r="N423" s="468"/>
      <c r="O423" s="468"/>
      <c r="P423" s="468"/>
      <c r="Q423" s="469"/>
      <c r="R423" s="470" t="s">
        <v>164</v>
      </c>
      <c r="S423" s="470"/>
      <c r="T423" s="470"/>
      <c r="U423" s="471" t="s">
        <v>42</v>
      </c>
      <c r="V423" s="471"/>
      <c r="W423" s="471"/>
      <c r="X423" s="471"/>
      <c r="Y423" s="471"/>
      <c r="Z423" s="471"/>
      <c r="AA423" s="471"/>
      <c r="AB423" s="471"/>
      <c r="AC423" s="472"/>
    </row>
    <row r="424" spans="1:29" ht="15" customHeight="1" x14ac:dyDescent="0.2">
      <c r="A424" s="458"/>
      <c r="B424" s="448"/>
      <c r="C424" s="449"/>
      <c r="D424" s="449"/>
      <c r="E424" s="449"/>
      <c r="F424" s="449"/>
      <c r="G424" s="449"/>
      <c r="H424" s="449"/>
      <c r="I424" s="449"/>
      <c r="J424" s="449"/>
      <c r="K424" s="449"/>
      <c r="L424" s="449"/>
      <c r="M424" s="449"/>
      <c r="N424" s="449"/>
      <c r="O424" s="449"/>
      <c r="P424" s="449"/>
      <c r="Q424" s="450"/>
      <c r="R424" s="456"/>
      <c r="S424" s="456"/>
      <c r="T424" s="451"/>
      <c r="U424" s="454"/>
      <c r="V424" s="455"/>
      <c r="W424" s="455"/>
      <c r="X424" s="455"/>
      <c r="Y424" s="455"/>
      <c r="Z424" s="455"/>
      <c r="AA424" s="455"/>
      <c r="AB424" s="455"/>
      <c r="AC424" s="52" t="s">
        <v>11</v>
      </c>
    </row>
    <row r="425" spans="1:29" ht="15" customHeight="1" x14ac:dyDescent="0.2">
      <c r="A425" s="458"/>
      <c r="B425" s="448"/>
      <c r="C425" s="449"/>
      <c r="D425" s="449"/>
      <c r="E425" s="449"/>
      <c r="F425" s="449"/>
      <c r="G425" s="449"/>
      <c r="H425" s="449"/>
      <c r="I425" s="449"/>
      <c r="J425" s="449"/>
      <c r="K425" s="449"/>
      <c r="L425" s="449"/>
      <c r="M425" s="449"/>
      <c r="N425" s="449"/>
      <c r="O425" s="449"/>
      <c r="P425" s="449"/>
      <c r="Q425" s="450"/>
      <c r="R425" s="456"/>
      <c r="S425" s="456"/>
      <c r="T425" s="451"/>
      <c r="U425" s="454"/>
      <c r="V425" s="455"/>
      <c r="W425" s="455"/>
      <c r="X425" s="455"/>
      <c r="Y425" s="455"/>
      <c r="Z425" s="455"/>
      <c r="AA425" s="455"/>
      <c r="AB425" s="455"/>
      <c r="AC425" s="52" t="s">
        <v>11</v>
      </c>
    </row>
    <row r="426" spans="1:29" ht="15" customHeight="1" x14ac:dyDescent="0.2">
      <c r="A426" s="458"/>
      <c r="B426" s="448"/>
      <c r="C426" s="449"/>
      <c r="D426" s="449"/>
      <c r="E426" s="449"/>
      <c r="F426" s="449"/>
      <c r="G426" s="449"/>
      <c r="H426" s="449"/>
      <c r="I426" s="449"/>
      <c r="J426" s="449"/>
      <c r="K426" s="449"/>
      <c r="L426" s="449"/>
      <c r="M426" s="449"/>
      <c r="N426" s="449"/>
      <c r="O426" s="449"/>
      <c r="P426" s="449"/>
      <c r="Q426" s="450"/>
      <c r="R426" s="456"/>
      <c r="S426" s="456"/>
      <c r="T426" s="451"/>
      <c r="U426" s="454"/>
      <c r="V426" s="455"/>
      <c r="W426" s="455"/>
      <c r="X426" s="455"/>
      <c r="Y426" s="455"/>
      <c r="Z426" s="455"/>
      <c r="AA426" s="455"/>
      <c r="AB426" s="455"/>
      <c r="AC426" s="52" t="s">
        <v>11</v>
      </c>
    </row>
    <row r="427" spans="1:29" ht="15" customHeight="1" x14ac:dyDescent="0.2">
      <c r="A427" s="458"/>
      <c r="B427" s="448"/>
      <c r="C427" s="449"/>
      <c r="D427" s="449"/>
      <c r="E427" s="449"/>
      <c r="F427" s="449"/>
      <c r="G427" s="449"/>
      <c r="H427" s="449"/>
      <c r="I427" s="449"/>
      <c r="J427" s="449"/>
      <c r="K427" s="449"/>
      <c r="L427" s="449"/>
      <c r="M427" s="449"/>
      <c r="N427" s="449"/>
      <c r="O427" s="449"/>
      <c r="P427" s="449"/>
      <c r="Q427" s="450"/>
      <c r="R427" s="456"/>
      <c r="S427" s="456"/>
      <c r="T427" s="451"/>
      <c r="U427" s="454"/>
      <c r="V427" s="455"/>
      <c r="W427" s="455"/>
      <c r="X427" s="455"/>
      <c r="Y427" s="455"/>
      <c r="Z427" s="455"/>
      <c r="AA427" s="455"/>
      <c r="AB427" s="455"/>
      <c r="AC427" s="52" t="s">
        <v>11</v>
      </c>
    </row>
    <row r="428" spans="1:29" ht="15" customHeight="1" x14ac:dyDescent="0.2">
      <c r="A428" s="458"/>
      <c r="B428" s="448"/>
      <c r="C428" s="449"/>
      <c r="D428" s="449"/>
      <c r="E428" s="449"/>
      <c r="F428" s="449"/>
      <c r="G428" s="449"/>
      <c r="H428" s="449"/>
      <c r="I428" s="449"/>
      <c r="J428" s="449"/>
      <c r="K428" s="449"/>
      <c r="L428" s="449"/>
      <c r="M428" s="449"/>
      <c r="N428" s="449"/>
      <c r="O428" s="449"/>
      <c r="P428" s="449"/>
      <c r="Q428" s="450"/>
      <c r="R428" s="456"/>
      <c r="S428" s="456"/>
      <c r="T428" s="451"/>
      <c r="U428" s="454"/>
      <c r="V428" s="455"/>
      <c r="W428" s="455"/>
      <c r="X428" s="455"/>
      <c r="Y428" s="455"/>
      <c r="Z428" s="455"/>
      <c r="AA428" s="455"/>
      <c r="AB428" s="455"/>
      <c r="AC428" s="52" t="s">
        <v>11</v>
      </c>
    </row>
    <row r="429" spans="1:29" ht="15" customHeight="1" x14ac:dyDescent="0.2">
      <c r="A429" s="458"/>
      <c r="B429" s="448"/>
      <c r="C429" s="449"/>
      <c r="D429" s="449"/>
      <c r="E429" s="449"/>
      <c r="F429" s="449"/>
      <c r="G429" s="449"/>
      <c r="H429" s="449"/>
      <c r="I429" s="449"/>
      <c r="J429" s="449"/>
      <c r="K429" s="449"/>
      <c r="L429" s="449"/>
      <c r="M429" s="449"/>
      <c r="N429" s="449"/>
      <c r="O429" s="449"/>
      <c r="P429" s="449"/>
      <c r="Q429" s="450"/>
      <c r="R429" s="451"/>
      <c r="S429" s="452"/>
      <c r="T429" s="453"/>
      <c r="U429" s="454"/>
      <c r="V429" s="455"/>
      <c r="W429" s="455"/>
      <c r="X429" s="455"/>
      <c r="Y429" s="455"/>
      <c r="Z429" s="455"/>
      <c r="AA429" s="455"/>
      <c r="AB429" s="455"/>
      <c r="AC429" s="52" t="s">
        <v>11</v>
      </c>
    </row>
    <row r="430" spans="1:29" ht="15" customHeight="1" x14ac:dyDescent="0.2">
      <c r="A430" s="458"/>
      <c r="B430" s="448"/>
      <c r="C430" s="449"/>
      <c r="D430" s="449"/>
      <c r="E430" s="449"/>
      <c r="F430" s="449"/>
      <c r="G430" s="449"/>
      <c r="H430" s="449"/>
      <c r="I430" s="449"/>
      <c r="J430" s="449"/>
      <c r="K430" s="449"/>
      <c r="L430" s="449"/>
      <c r="M430" s="449"/>
      <c r="N430" s="449"/>
      <c r="O430" s="449"/>
      <c r="P430" s="449"/>
      <c r="Q430" s="450"/>
      <c r="R430" s="451"/>
      <c r="S430" s="452"/>
      <c r="T430" s="453"/>
      <c r="U430" s="454"/>
      <c r="V430" s="455"/>
      <c r="W430" s="455"/>
      <c r="X430" s="455"/>
      <c r="Y430" s="455"/>
      <c r="Z430" s="455"/>
      <c r="AA430" s="455"/>
      <c r="AB430" s="455"/>
      <c r="AC430" s="52" t="s">
        <v>11</v>
      </c>
    </row>
    <row r="431" spans="1:29" ht="15" customHeight="1" x14ac:dyDescent="0.2">
      <c r="A431" s="458"/>
      <c r="B431" s="448"/>
      <c r="C431" s="449"/>
      <c r="D431" s="449"/>
      <c r="E431" s="449"/>
      <c r="F431" s="449"/>
      <c r="G431" s="449"/>
      <c r="H431" s="449"/>
      <c r="I431" s="449"/>
      <c r="J431" s="449"/>
      <c r="K431" s="449"/>
      <c r="L431" s="449"/>
      <c r="M431" s="449"/>
      <c r="N431" s="449"/>
      <c r="O431" s="449"/>
      <c r="P431" s="449"/>
      <c r="Q431" s="450"/>
      <c r="R431" s="451"/>
      <c r="S431" s="452"/>
      <c r="T431" s="453"/>
      <c r="U431" s="454"/>
      <c r="V431" s="455"/>
      <c r="W431" s="455"/>
      <c r="X431" s="455"/>
      <c r="Y431" s="455"/>
      <c r="Z431" s="455"/>
      <c r="AA431" s="455"/>
      <c r="AB431" s="455"/>
      <c r="AC431" s="52" t="s">
        <v>11</v>
      </c>
    </row>
    <row r="432" spans="1:29" ht="15" customHeight="1" x14ac:dyDescent="0.2">
      <c r="A432" s="458"/>
      <c r="B432" s="448"/>
      <c r="C432" s="449"/>
      <c r="D432" s="449"/>
      <c r="E432" s="449"/>
      <c r="F432" s="449"/>
      <c r="G432" s="449"/>
      <c r="H432" s="449"/>
      <c r="I432" s="449"/>
      <c r="J432" s="449"/>
      <c r="K432" s="449"/>
      <c r="L432" s="449"/>
      <c r="M432" s="449"/>
      <c r="N432" s="449"/>
      <c r="O432" s="449"/>
      <c r="P432" s="449"/>
      <c r="Q432" s="450"/>
      <c r="R432" s="451"/>
      <c r="S432" s="452"/>
      <c r="T432" s="453"/>
      <c r="U432" s="454"/>
      <c r="V432" s="455"/>
      <c r="W432" s="455"/>
      <c r="X432" s="455"/>
      <c r="Y432" s="455"/>
      <c r="Z432" s="455"/>
      <c r="AA432" s="455"/>
      <c r="AB432" s="455"/>
      <c r="AC432" s="52" t="s">
        <v>11</v>
      </c>
    </row>
    <row r="433" spans="1:29" ht="15" customHeight="1" x14ac:dyDescent="0.2">
      <c r="A433" s="458"/>
      <c r="B433" s="448"/>
      <c r="C433" s="449"/>
      <c r="D433" s="449"/>
      <c r="E433" s="449"/>
      <c r="F433" s="449"/>
      <c r="G433" s="449"/>
      <c r="H433" s="449"/>
      <c r="I433" s="449"/>
      <c r="J433" s="449"/>
      <c r="K433" s="449"/>
      <c r="L433" s="449"/>
      <c r="M433" s="449"/>
      <c r="N433" s="449"/>
      <c r="O433" s="449"/>
      <c r="P433" s="449"/>
      <c r="Q433" s="450"/>
      <c r="R433" s="451"/>
      <c r="S433" s="452"/>
      <c r="T433" s="453"/>
      <c r="U433" s="454"/>
      <c r="V433" s="455"/>
      <c r="W433" s="455"/>
      <c r="X433" s="455"/>
      <c r="Y433" s="455"/>
      <c r="Z433" s="455"/>
      <c r="AA433" s="455"/>
      <c r="AB433" s="455"/>
      <c r="AC433" s="52" t="s">
        <v>11</v>
      </c>
    </row>
    <row r="434" spans="1:29" ht="15" customHeight="1" x14ac:dyDescent="0.2">
      <c r="A434" s="458"/>
      <c r="B434" s="448"/>
      <c r="C434" s="449"/>
      <c r="D434" s="449"/>
      <c r="E434" s="449"/>
      <c r="F434" s="449"/>
      <c r="G434" s="449"/>
      <c r="H434" s="449"/>
      <c r="I434" s="449"/>
      <c r="J434" s="449"/>
      <c r="K434" s="449"/>
      <c r="L434" s="449"/>
      <c r="M434" s="449"/>
      <c r="N434" s="449"/>
      <c r="O434" s="449"/>
      <c r="P434" s="449"/>
      <c r="Q434" s="450"/>
      <c r="R434" s="451"/>
      <c r="S434" s="452"/>
      <c r="T434" s="453"/>
      <c r="U434" s="454"/>
      <c r="V434" s="455"/>
      <c r="W434" s="455"/>
      <c r="X434" s="455"/>
      <c r="Y434" s="455"/>
      <c r="Z434" s="455"/>
      <c r="AA434" s="455"/>
      <c r="AB434" s="455"/>
      <c r="AC434" s="52" t="s">
        <v>11</v>
      </c>
    </row>
    <row r="435" spans="1:29" ht="15" customHeight="1" x14ac:dyDescent="0.2">
      <c r="A435" s="458"/>
      <c r="B435" s="448"/>
      <c r="C435" s="449"/>
      <c r="D435" s="449"/>
      <c r="E435" s="449"/>
      <c r="F435" s="449"/>
      <c r="G435" s="449"/>
      <c r="H435" s="449"/>
      <c r="I435" s="449"/>
      <c r="J435" s="449"/>
      <c r="K435" s="449"/>
      <c r="L435" s="449"/>
      <c r="M435" s="449"/>
      <c r="N435" s="449"/>
      <c r="O435" s="449"/>
      <c r="P435" s="449"/>
      <c r="Q435" s="450"/>
      <c r="R435" s="451"/>
      <c r="S435" s="452"/>
      <c r="T435" s="453"/>
      <c r="U435" s="454"/>
      <c r="V435" s="455"/>
      <c r="W435" s="455"/>
      <c r="X435" s="455"/>
      <c r="Y435" s="455"/>
      <c r="Z435" s="455"/>
      <c r="AA435" s="455"/>
      <c r="AB435" s="455"/>
      <c r="AC435" s="52" t="s">
        <v>11</v>
      </c>
    </row>
    <row r="436" spans="1:29" ht="15" customHeight="1" x14ac:dyDescent="0.2">
      <c r="A436" s="458"/>
      <c r="B436" s="448"/>
      <c r="C436" s="449"/>
      <c r="D436" s="449"/>
      <c r="E436" s="449"/>
      <c r="F436" s="449"/>
      <c r="G436" s="449"/>
      <c r="H436" s="449"/>
      <c r="I436" s="449"/>
      <c r="J436" s="449"/>
      <c r="K436" s="449"/>
      <c r="L436" s="449"/>
      <c r="M436" s="449"/>
      <c r="N436" s="449"/>
      <c r="O436" s="449"/>
      <c r="P436" s="449"/>
      <c r="Q436" s="450"/>
      <c r="R436" s="451"/>
      <c r="S436" s="452"/>
      <c r="T436" s="453"/>
      <c r="U436" s="454"/>
      <c r="V436" s="455"/>
      <c r="W436" s="455"/>
      <c r="X436" s="455"/>
      <c r="Y436" s="455"/>
      <c r="Z436" s="455"/>
      <c r="AA436" s="455"/>
      <c r="AB436" s="455"/>
      <c r="AC436" s="52" t="s">
        <v>11</v>
      </c>
    </row>
    <row r="437" spans="1:29" ht="15" customHeight="1" x14ac:dyDescent="0.2">
      <c r="A437" s="458"/>
      <c r="B437" s="448"/>
      <c r="C437" s="449"/>
      <c r="D437" s="449"/>
      <c r="E437" s="449"/>
      <c r="F437" s="449"/>
      <c r="G437" s="449"/>
      <c r="H437" s="449"/>
      <c r="I437" s="449"/>
      <c r="J437" s="449"/>
      <c r="K437" s="449"/>
      <c r="L437" s="449"/>
      <c r="M437" s="449"/>
      <c r="N437" s="449"/>
      <c r="O437" s="449"/>
      <c r="P437" s="449"/>
      <c r="Q437" s="450"/>
      <c r="R437" s="451"/>
      <c r="S437" s="452"/>
      <c r="T437" s="453"/>
      <c r="U437" s="454"/>
      <c r="V437" s="455"/>
      <c r="W437" s="455"/>
      <c r="X437" s="455"/>
      <c r="Y437" s="455"/>
      <c r="Z437" s="455"/>
      <c r="AA437" s="455"/>
      <c r="AB437" s="455"/>
      <c r="AC437" s="52" t="s">
        <v>11</v>
      </c>
    </row>
    <row r="438" spans="1:29" ht="15" customHeight="1" x14ac:dyDescent="0.2">
      <c r="A438" s="458"/>
      <c r="B438" s="448"/>
      <c r="C438" s="449"/>
      <c r="D438" s="449"/>
      <c r="E438" s="449"/>
      <c r="F438" s="449"/>
      <c r="G438" s="449"/>
      <c r="H438" s="449"/>
      <c r="I438" s="449"/>
      <c r="J438" s="449"/>
      <c r="K438" s="449"/>
      <c r="L438" s="449"/>
      <c r="M438" s="449"/>
      <c r="N438" s="449"/>
      <c r="O438" s="449"/>
      <c r="P438" s="449"/>
      <c r="Q438" s="450"/>
      <c r="R438" s="451"/>
      <c r="S438" s="452"/>
      <c r="T438" s="453"/>
      <c r="U438" s="454"/>
      <c r="V438" s="455"/>
      <c r="W438" s="455"/>
      <c r="X438" s="455"/>
      <c r="Y438" s="455"/>
      <c r="Z438" s="455"/>
      <c r="AA438" s="455"/>
      <c r="AB438" s="455"/>
      <c r="AC438" s="52" t="s">
        <v>11</v>
      </c>
    </row>
    <row r="439" spans="1:29" ht="15" customHeight="1" x14ac:dyDescent="0.2">
      <c r="A439" s="458"/>
      <c r="B439" s="448"/>
      <c r="C439" s="449"/>
      <c r="D439" s="449"/>
      <c r="E439" s="449"/>
      <c r="F439" s="449"/>
      <c r="G439" s="449"/>
      <c r="H439" s="449"/>
      <c r="I439" s="449"/>
      <c r="J439" s="449"/>
      <c r="K439" s="449"/>
      <c r="L439" s="449"/>
      <c r="M439" s="449"/>
      <c r="N439" s="449"/>
      <c r="O439" s="449"/>
      <c r="P439" s="449"/>
      <c r="Q439" s="450"/>
      <c r="R439" s="451"/>
      <c r="S439" s="452"/>
      <c r="T439" s="453"/>
      <c r="U439" s="454"/>
      <c r="V439" s="455"/>
      <c r="W439" s="455"/>
      <c r="X439" s="455"/>
      <c r="Y439" s="455"/>
      <c r="Z439" s="455"/>
      <c r="AA439" s="455"/>
      <c r="AB439" s="455"/>
      <c r="AC439" s="52" t="s">
        <v>11</v>
      </c>
    </row>
    <row r="440" spans="1:29" ht="15" customHeight="1" x14ac:dyDescent="0.2">
      <c r="A440" s="458"/>
      <c r="B440" s="448"/>
      <c r="C440" s="449"/>
      <c r="D440" s="449"/>
      <c r="E440" s="449"/>
      <c r="F440" s="449"/>
      <c r="G440" s="449"/>
      <c r="H440" s="449"/>
      <c r="I440" s="449"/>
      <c r="J440" s="449"/>
      <c r="K440" s="449"/>
      <c r="L440" s="449"/>
      <c r="M440" s="449"/>
      <c r="N440" s="449"/>
      <c r="O440" s="449"/>
      <c r="P440" s="449"/>
      <c r="Q440" s="450"/>
      <c r="R440" s="451"/>
      <c r="S440" s="452"/>
      <c r="T440" s="453"/>
      <c r="U440" s="454"/>
      <c r="V440" s="455"/>
      <c r="W440" s="455"/>
      <c r="X440" s="455"/>
      <c r="Y440" s="455"/>
      <c r="Z440" s="455"/>
      <c r="AA440" s="455"/>
      <c r="AB440" s="455"/>
      <c r="AC440" s="52" t="s">
        <v>11</v>
      </c>
    </row>
    <row r="441" spans="1:29" ht="15" customHeight="1" x14ac:dyDescent="0.2">
      <c r="A441" s="458"/>
      <c r="B441" s="448"/>
      <c r="C441" s="449"/>
      <c r="D441" s="449"/>
      <c r="E441" s="449"/>
      <c r="F441" s="449"/>
      <c r="G441" s="449"/>
      <c r="H441" s="449"/>
      <c r="I441" s="449"/>
      <c r="J441" s="449"/>
      <c r="K441" s="449"/>
      <c r="L441" s="449"/>
      <c r="M441" s="449"/>
      <c r="N441" s="449"/>
      <c r="O441" s="449"/>
      <c r="P441" s="449"/>
      <c r="Q441" s="450"/>
      <c r="R441" s="456"/>
      <c r="S441" s="456"/>
      <c r="T441" s="451"/>
      <c r="U441" s="454"/>
      <c r="V441" s="455"/>
      <c r="W441" s="455"/>
      <c r="X441" s="455"/>
      <c r="Y441" s="455"/>
      <c r="Z441" s="455"/>
      <c r="AA441" s="455"/>
      <c r="AB441" s="455"/>
      <c r="AC441" s="52" t="s">
        <v>11</v>
      </c>
    </row>
    <row r="442" spans="1:29" ht="15" customHeight="1" x14ac:dyDescent="0.2">
      <c r="A442" s="458"/>
      <c r="B442" s="448"/>
      <c r="C442" s="449"/>
      <c r="D442" s="449"/>
      <c r="E442" s="449"/>
      <c r="F442" s="449"/>
      <c r="G442" s="449"/>
      <c r="H442" s="449"/>
      <c r="I442" s="449"/>
      <c r="J442" s="449"/>
      <c r="K442" s="449"/>
      <c r="L442" s="449"/>
      <c r="M442" s="449"/>
      <c r="N442" s="449"/>
      <c r="O442" s="449"/>
      <c r="P442" s="449"/>
      <c r="Q442" s="450"/>
      <c r="R442" s="456"/>
      <c r="S442" s="456"/>
      <c r="T442" s="451"/>
      <c r="U442" s="454"/>
      <c r="V442" s="455"/>
      <c r="W442" s="455"/>
      <c r="X442" s="455"/>
      <c r="Y442" s="455"/>
      <c r="Z442" s="455"/>
      <c r="AA442" s="455"/>
      <c r="AB442" s="455"/>
      <c r="AC442" s="52" t="s">
        <v>11</v>
      </c>
    </row>
    <row r="443" spans="1:29" ht="15" customHeight="1" x14ac:dyDescent="0.2">
      <c r="A443" s="458"/>
      <c r="B443" s="448"/>
      <c r="C443" s="449"/>
      <c r="D443" s="449"/>
      <c r="E443" s="449"/>
      <c r="F443" s="449"/>
      <c r="G443" s="449"/>
      <c r="H443" s="449"/>
      <c r="I443" s="449"/>
      <c r="J443" s="449"/>
      <c r="K443" s="449"/>
      <c r="L443" s="449"/>
      <c r="M443" s="449"/>
      <c r="N443" s="449"/>
      <c r="O443" s="449"/>
      <c r="P443" s="449"/>
      <c r="Q443" s="450"/>
      <c r="R443" s="456"/>
      <c r="S443" s="456"/>
      <c r="T443" s="451"/>
      <c r="U443" s="454"/>
      <c r="V443" s="455"/>
      <c r="W443" s="455"/>
      <c r="X443" s="455"/>
      <c r="Y443" s="455"/>
      <c r="Z443" s="455"/>
      <c r="AA443" s="455"/>
      <c r="AB443" s="455"/>
      <c r="AC443" s="52" t="s">
        <v>11</v>
      </c>
    </row>
    <row r="444" spans="1:29" ht="15" customHeight="1" thickBot="1" x14ac:dyDescent="0.25">
      <c r="A444" s="459"/>
      <c r="B444" s="443" t="s">
        <v>165</v>
      </c>
      <c r="C444" s="444"/>
      <c r="D444" s="444"/>
      <c r="E444" s="444"/>
      <c r="F444" s="444"/>
      <c r="G444" s="444"/>
      <c r="H444" s="444"/>
      <c r="I444" s="444"/>
      <c r="J444" s="444"/>
      <c r="K444" s="444"/>
      <c r="L444" s="444"/>
      <c r="M444" s="444"/>
      <c r="N444" s="444"/>
      <c r="O444" s="444"/>
      <c r="P444" s="444"/>
      <c r="Q444" s="444"/>
      <c r="R444" s="444"/>
      <c r="S444" s="444"/>
      <c r="T444" s="445"/>
      <c r="U444" s="446">
        <f>SUM(U424:AB443)</f>
        <v>0</v>
      </c>
      <c r="V444" s="447"/>
      <c r="W444" s="447"/>
      <c r="X444" s="447"/>
      <c r="Y444" s="447"/>
      <c r="Z444" s="447"/>
      <c r="AA444" s="447"/>
      <c r="AB444" s="447"/>
      <c r="AC444" s="53" t="s">
        <v>11</v>
      </c>
    </row>
    <row r="445" spans="1:29" ht="15" customHeight="1" x14ac:dyDescent="0.2">
      <c r="A445" s="457">
        <v>20</v>
      </c>
      <c r="B445" s="460" t="s">
        <v>162</v>
      </c>
      <c r="C445" s="460"/>
      <c r="D445" s="460"/>
      <c r="E445" s="460"/>
      <c r="F445" s="460"/>
      <c r="G445" s="460"/>
      <c r="H445" s="460"/>
      <c r="I445" s="461">
        <f>ドローン6機目以降!I105</f>
        <v>0</v>
      </c>
      <c r="J445" s="462"/>
      <c r="K445" s="462"/>
      <c r="L445" s="462"/>
      <c r="M445" s="462"/>
      <c r="N445" s="462"/>
      <c r="O445" s="462"/>
      <c r="P445" s="462"/>
      <c r="Q445" s="463"/>
      <c r="R445" s="464" t="s">
        <v>210</v>
      </c>
      <c r="S445" s="465"/>
      <c r="T445" s="465"/>
      <c r="U445" s="465"/>
      <c r="V445" s="465"/>
      <c r="W445" s="465"/>
      <c r="X445" s="465"/>
      <c r="Y445" s="465"/>
      <c r="Z445" s="465"/>
      <c r="AA445" s="465"/>
      <c r="AB445" s="465"/>
      <c r="AC445" s="466"/>
    </row>
    <row r="446" spans="1:29" ht="15" customHeight="1" x14ac:dyDescent="0.2">
      <c r="A446" s="458"/>
      <c r="B446" s="467" t="s">
        <v>163</v>
      </c>
      <c r="C446" s="468"/>
      <c r="D446" s="468"/>
      <c r="E446" s="468"/>
      <c r="F446" s="468"/>
      <c r="G446" s="468"/>
      <c r="H446" s="468"/>
      <c r="I446" s="468"/>
      <c r="J446" s="468"/>
      <c r="K446" s="468"/>
      <c r="L446" s="468"/>
      <c r="M446" s="468"/>
      <c r="N446" s="468"/>
      <c r="O446" s="468"/>
      <c r="P446" s="468"/>
      <c r="Q446" s="469"/>
      <c r="R446" s="470" t="s">
        <v>164</v>
      </c>
      <c r="S446" s="470"/>
      <c r="T446" s="470"/>
      <c r="U446" s="471" t="s">
        <v>42</v>
      </c>
      <c r="V446" s="471"/>
      <c r="W446" s="471"/>
      <c r="X446" s="471"/>
      <c r="Y446" s="471"/>
      <c r="Z446" s="471"/>
      <c r="AA446" s="471"/>
      <c r="AB446" s="471"/>
      <c r="AC446" s="472"/>
    </row>
    <row r="447" spans="1:29" ht="15" customHeight="1" x14ac:dyDescent="0.2">
      <c r="A447" s="458"/>
      <c r="B447" s="448"/>
      <c r="C447" s="449"/>
      <c r="D447" s="449"/>
      <c r="E447" s="449"/>
      <c r="F447" s="449"/>
      <c r="G447" s="449"/>
      <c r="H447" s="449"/>
      <c r="I447" s="449"/>
      <c r="J447" s="449"/>
      <c r="K447" s="449"/>
      <c r="L447" s="449"/>
      <c r="M447" s="449"/>
      <c r="N447" s="449"/>
      <c r="O447" s="449"/>
      <c r="P447" s="449"/>
      <c r="Q447" s="450"/>
      <c r="R447" s="456"/>
      <c r="S447" s="456"/>
      <c r="T447" s="451"/>
      <c r="U447" s="454"/>
      <c r="V447" s="455"/>
      <c r="W447" s="455"/>
      <c r="X447" s="455"/>
      <c r="Y447" s="455"/>
      <c r="Z447" s="455"/>
      <c r="AA447" s="455"/>
      <c r="AB447" s="455"/>
      <c r="AC447" s="52" t="s">
        <v>11</v>
      </c>
    </row>
    <row r="448" spans="1:29" ht="15" customHeight="1" x14ac:dyDescent="0.2">
      <c r="A448" s="458"/>
      <c r="B448" s="448"/>
      <c r="C448" s="449"/>
      <c r="D448" s="449"/>
      <c r="E448" s="449"/>
      <c r="F448" s="449"/>
      <c r="G448" s="449"/>
      <c r="H448" s="449"/>
      <c r="I448" s="449"/>
      <c r="J448" s="449"/>
      <c r="K448" s="449"/>
      <c r="L448" s="449"/>
      <c r="M448" s="449"/>
      <c r="N448" s="449"/>
      <c r="O448" s="449"/>
      <c r="P448" s="449"/>
      <c r="Q448" s="450"/>
      <c r="R448" s="456"/>
      <c r="S448" s="456"/>
      <c r="T448" s="451"/>
      <c r="U448" s="454"/>
      <c r="V448" s="455"/>
      <c r="W448" s="455"/>
      <c r="X448" s="455"/>
      <c r="Y448" s="455"/>
      <c r="Z448" s="455"/>
      <c r="AA448" s="455"/>
      <c r="AB448" s="455"/>
      <c r="AC448" s="52" t="s">
        <v>11</v>
      </c>
    </row>
    <row r="449" spans="1:29" ht="15" customHeight="1" x14ac:dyDescent="0.2">
      <c r="A449" s="458"/>
      <c r="B449" s="448"/>
      <c r="C449" s="449"/>
      <c r="D449" s="449"/>
      <c r="E449" s="449"/>
      <c r="F449" s="449"/>
      <c r="G449" s="449"/>
      <c r="H449" s="449"/>
      <c r="I449" s="449"/>
      <c r="J449" s="449"/>
      <c r="K449" s="449"/>
      <c r="L449" s="449"/>
      <c r="M449" s="449"/>
      <c r="N449" s="449"/>
      <c r="O449" s="449"/>
      <c r="P449" s="449"/>
      <c r="Q449" s="450"/>
      <c r="R449" s="456"/>
      <c r="S449" s="456"/>
      <c r="T449" s="451"/>
      <c r="U449" s="454"/>
      <c r="V449" s="455"/>
      <c r="W449" s="455"/>
      <c r="X449" s="455"/>
      <c r="Y449" s="455"/>
      <c r="Z449" s="455"/>
      <c r="AA449" s="455"/>
      <c r="AB449" s="455"/>
      <c r="AC449" s="52" t="s">
        <v>11</v>
      </c>
    </row>
    <row r="450" spans="1:29" ht="15" customHeight="1" x14ac:dyDescent="0.2">
      <c r="A450" s="458"/>
      <c r="B450" s="448"/>
      <c r="C450" s="449"/>
      <c r="D450" s="449"/>
      <c r="E450" s="449"/>
      <c r="F450" s="449"/>
      <c r="G450" s="449"/>
      <c r="H450" s="449"/>
      <c r="I450" s="449"/>
      <c r="J450" s="449"/>
      <c r="K450" s="449"/>
      <c r="L450" s="449"/>
      <c r="M450" s="449"/>
      <c r="N450" s="449"/>
      <c r="O450" s="449"/>
      <c r="P450" s="449"/>
      <c r="Q450" s="450"/>
      <c r="R450" s="456"/>
      <c r="S450" s="456"/>
      <c r="T450" s="451"/>
      <c r="U450" s="454"/>
      <c r="V450" s="455"/>
      <c r="W450" s="455"/>
      <c r="X450" s="455"/>
      <c r="Y450" s="455"/>
      <c r="Z450" s="455"/>
      <c r="AA450" s="455"/>
      <c r="AB450" s="455"/>
      <c r="AC450" s="52" t="s">
        <v>11</v>
      </c>
    </row>
    <row r="451" spans="1:29" ht="15" customHeight="1" x14ac:dyDescent="0.2">
      <c r="A451" s="458"/>
      <c r="B451" s="448"/>
      <c r="C451" s="449"/>
      <c r="D451" s="449"/>
      <c r="E451" s="449"/>
      <c r="F451" s="449"/>
      <c r="G451" s="449"/>
      <c r="H451" s="449"/>
      <c r="I451" s="449"/>
      <c r="J451" s="449"/>
      <c r="K451" s="449"/>
      <c r="L451" s="449"/>
      <c r="M451" s="449"/>
      <c r="N451" s="449"/>
      <c r="O451" s="449"/>
      <c r="P451" s="449"/>
      <c r="Q451" s="450"/>
      <c r="R451" s="456"/>
      <c r="S451" s="456"/>
      <c r="T451" s="451"/>
      <c r="U451" s="454"/>
      <c r="V451" s="455"/>
      <c r="W451" s="455"/>
      <c r="X451" s="455"/>
      <c r="Y451" s="455"/>
      <c r="Z451" s="455"/>
      <c r="AA451" s="455"/>
      <c r="AB451" s="455"/>
      <c r="AC451" s="52" t="s">
        <v>11</v>
      </c>
    </row>
    <row r="452" spans="1:29" ht="15" customHeight="1" x14ac:dyDescent="0.2">
      <c r="A452" s="458"/>
      <c r="B452" s="448"/>
      <c r="C452" s="449"/>
      <c r="D452" s="449"/>
      <c r="E452" s="449"/>
      <c r="F452" s="449"/>
      <c r="G452" s="449"/>
      <c r="H452" s="449"/>
      <c r="I452" s="449"/>
      <c r="J452" s="449"/>
      <c r="K452" s="449"/>
      <c r="L452" s="449"/>
      <c r="M452" s="449"/>
      <c r="N452" s="449"/>
      <c r="O452" s="449"/>
      <c r="P452" s="449"/>
      <c r="Q452" s="450"/>
      <c r="R452" s="451"/>
      <c r="S452" s="452"/>
      <c r="T452" s="453"/>
      <c r="U452" s="454"/>
      <c r="V452" s="455"/>
      <c r="W452" s="455"/>
      <c r="X452" s="455"/>
      <c r="Y452" s="455"/>
      <c r="Z452" s="455"/>
      <c r="AA452" s="455"/>
      <c r="AB452" s="455"/>
      <c r="AC452" s="52" t="s">
        <v>11</v>
      </c>
    </row>
    <row r="453" spans="1:29" ht="15" customHeight="1" x14ac:dyDescent="0.2">
      <c r="A453" s="458"/>
      <c r="B453" s="448"/>
      <c r="C453" s="449"/>
      <c r="D453" s="449"/>
      <c r="E453" s="449"/>
      <c r="F453" s="449"/>
      <c r="G453" s="449"/>
      <c r="H453" s="449"/>
      <c r="I453" s="449"/>
      <c r="J453" s="449"/>
      <c r="K453" s="449"/>
      <c r="L453" s="449"/>
      <c r="M453" s="449"/>
      <c r="N453" s="449"/>
      <c r="O453" s="449"/>
      <c r="P453" s="449"/>
      <c r="Q453" s="450"/>
      <c r="R453" s="451"/>
      <c r="S453" s="452"/>
      <c r="T453" s="453"/>
      <c r="U453" s="454"/>
      <c r="V453" s="455"/>
      <c r="W453" s="455"/>
      <c r="X453" s="455"/>
      <c r="Y453" s="455"/>
      <c r="Z453" s="455"/>
      <c r="AA453" s="455"/>
      <c r="AB453" s="455"/>
      <c r="AC453" s="52" t="s">
        <v>11</v>
      </c>
    </row>
    <row r="454" spans="1:29" ht="15" customHeight="1" x14ac:dyDescent="0.2">
      <c r="A454" s="458"/>
      <c r="B454" s="448"/>
      <c r="C454" s="449"/>
      <c r="D454" s="449"/>
      <c r="E454" s="449"/>
      <c r="F454" s="449"/>
      <c r="G454" s="449"/>
      <c r="H454" s="449"/>
      <c r="I454" s="449"/>
      <c r="J454" s="449"/>
      <c r="K454" s="449"/>
      <c r="L454" s="449"/>
      <c r="M454" s="449"/>
      <c r="N454" s="449"/>
      <c r="O454" s="449"/>
      <c r="P454" s="449"/>
      <c r="Q454" s="450"/>
      <c r="R454" s="451"/>
      <c r="S454" s="452"/>
      <c r="T454" s="453"/>
      <c r="U454" s="454"/>
      <c r="V454" s="455"/>
      <c r="W454" s="455"/>
      <c r="X454" s="455"/>
      <c r="Y454" s="455"/>
      <c r="Z454" s="455"/>
      <c r="AA454" s="455"/>
      <c r="AB454" s="455"/>
      <c r="AC454" s="52" t="s">
        <v>11</v>
      </c>
    </row>
    <row r="455" spans="1:29" ht="15" customHeight="1" x14ac:dyDescent="0.2">
      <c r="A455" s="458"/>
      <c r="B455" s="448"/>
      <c r="C455" s="449"/>
      <c r="D455" s="449"/>
      <c r="E455" s="449"/>
      <c r="F455" s="449"/>
      <c r="G455" s="449"/>
      <c r="H455" s="449"/>
      <c r="I455" s="449"/>
      <c r="J455" s="449"/>
      <c r="K455" s="449"/>
      <c r="L455" s="449"/>
      <c r="M455" s="449"/>
      <c r="N455" s="449"/>
      <c r="O455" s="449"/>
      <c r="P455" s="449"/>
      <c r="Q455" s="450"/>
      <c r="R455" s="451"/>
      <c r="S455" s="452"/>
      <c r="T455" s="453"/>
      <c r="U455" s="454"/>
      <c r="V455" s="455"/>
      <c r="W455" s="455"/>
      <c r="X455" s="455"/>
      <c r="Y455" s="455"/>
      <c r="Z455" s="455"/>
      <c r="AA455" s="455"/>
      <c r="AB455" s="455"/>
      <c r="AC455" s="52" t="s">
        <v>11</v>
      </c>
    </row>
    <row r="456" spans="1:29" ht="15" customHeight="1" x14ac:dyDescent="0.2">
      <c r="A456" s="458"/>
      <c r="B456" s="448"/>
      <c r="C456" s="449"/>
      <c r="D456" s="449"/>
      <c r="E456" s="449"/>
      <c r="F456" s="449"/>
      <c r="G456" s="449"/>
      <c r="H456" s="449"/>
      <c r="I456" s="449"/>
      <c r="J456" s="449"/>
      <c r="K456" s="449"/>
      <c r="L456" s="449"/>
      <c r="M456" s="449"/>
      <c r="N456" s="449"/>
      <c r="O456" s="449"/>
      <c r="P456" s="449"/>
      <c r="Q456" s="450"/>
      <c r="R456" s="451"/>
      <c r="S456" s="452"/>
      <c r="T456" s="453"/>
      <c r="U456" s="454"/>
      <c r="V456" s="455"/>
      <c r="W456" s="455"/>
      <c r="X456" s="455"/>
      <c r="Y456" s="455"/>
      <c r="Z456" s="455"/>
      <c r="AA456" s="455"/>
      <c r="AB456" s="455"/>
      <c r="AC456" s="52" t="s">
        <v>11</v>
      </c>
    </row>
    <row r="457" spans="1:29" ht="15" customHeight="1" x14ac:dyDescent="0.2">
      <c r="A457" s="458"/>
      <c r="B457" s="448"/>
      <c r="C457" s="449"/>
      <c r="D457" s="449"/>
      <c r="E457" s="449"/>
      <c r="F457" s="449"/>
      <c r="G457" s="449"/>
      <c r="H457" s="449"/>
      <c r="I457" s="449"/>
      <c r="J457" s="449"/>
      <c r="K457" s="449"/>
      <c r="L457" s="449"/>
      <c r="M457" s="449"/>
      <c r="N457" s="449"/>
      <c r="O457" s="449"/>
      <c r="P457" s="449"/>
      <c r="Q457" s="450"/>
      <c r="R457" s="451"/>
      <c r="S457" s="452"/>
      <c r="T457" s="453"/>
      <c r="U457" s="454"/>
      <c r="V457" s="455"/>
      <c r="W457" s="455"/>
      <c r="X457" s="455"/>
      <c r="Y457" s="455"/>
      <c r="Z457" s="455"/>
      <c r="AA457" s="455"/>
      <c r="AB457" s="455"/>
      <c r="AC457" s="52" t="s">
        <v>11</v>
      </c>
    </row>
    <row r="458" spans="1:29" ht="15" customHeight="1" x14ac:dyDescent="0.2">
      <c r="A458" s="458"/>
      <c r="B458" s="448"/>
      <c r="C458" s="449"/>
      <c r="D458" s="449"/>
      <c r="E458" s="449"/>
      <c r="F458" s="449"/>
      <c r="G458" s="449"/>
      <c r="H458" s="449"/>
      <c r="I458" s="449"/>
      <c r="J458" s="449"/>
      <c r="K458" s="449"/>
      <c r="L458" s="449"/>
      <c r="M458" s="449"/>
      <c r="N458" s="449"/>
      <c r="O458" s="449"/>
      <c r="P458" s="449"/>
      <c r="Q458" s="450"/>
      <c r="R458" s="451"/>
      <c r="S458" s="452"/>
      <c r="T458" s="453"/>
      <c r="U458" s="454"/>
      <c r="V458" s="455"/>
      <c r="W458" s="455"/>
      <c r="X458" s="455"/>
      <c r="Y458" s="455"/>
      <c r="Z458" s="455"/>
      <c r="AA458" s="455"/>
      <c r="AB458" s="455"/>
      <c r="AC458" s="52" t="s">
        <v>11</v>
      </c>
    </row>
    <row r="459" spans="1:29" ht="15" customHeight="1" x14ac:dyDescent="0.2">
      <c r="A459" s="458"/>
      <c r="B459" s="448"/>
      <c r="C459" s="449"/>
      <c r="D459" s="449"/>
      <c r="E459" s="449"/>
      <c r="F459" s="449"/>
      <c r="G459" s="449"/>
      <c r="H459" s="449"/>
      <c r="I459" s="449"/>
      <c r="J459" s="449"/>
      <c r="K459" s="449"/>
      <c r="L459" s="449"/>
      <c r="M459" s="449"/>
      <c r="N459" s="449"/>
      <c r="O459" s="449"/>
      <c r="P459" s="449"/>
      <c r="Q459" s="450"/>
      <c r="R459" s="451"/>
      <c r="S459" s="452"/>
      <c r="T459" s="453"/>
      <c r="U459" s="454"/>
      <c r="V459" s="455"/>
      <c r="W459" s="455"/>
      <c r="X459" s="455"/>
      <c r="Y459" s="455"/>
      <c r="Z459" s="455"/>
      <c r="AA459" s="455"/>
      <c r="AB459" s="455"/>
      <c r="AC459" s="52" t="s">
        <v>11</v>
      </c>
    </row>
    <row r="460" spans="1:29" ht="15" customHeight="1" x14ac:dyDescent="0.2">
      <c r="A460" s="458"/>
      <c r="B460" s="448"/>
      <c r="C460" s="449"/>
      <c r="D460" s="449"/>
      <c r="E460" s="449"/>
      <c r="F460" s="449"/>
      <c r="G460" s="449"/>
      <c r="H460" s="449"/>
      <c r="I460" s="449"/>
      <c r="J460" s="449"/>
      <c r="K460" s="449"/>
      <c r="L460" s="449"/>
      <c r="M460" s="449"/>
      <c r="N460" s="449"/>
      <c r="O460" s="449"/>
      <c r="P460" s="449"/>
      <c r="Q460" s="450"/>
      <c r="R460" s="451"/>
      <c r="S460" s="452"/>
      <c r="T460" s="453"/>
      <c r="U460" s="454"/>
      <c r="V460" s="455"/>
      <c r="W460" s="455"/>
      <c r="X460" s="455"/>
      <c r="Y460" s="455"/>
      <c r="Z460" s="455"/>
      <c r="AA460" s="455"/>
      <c r="AB460" s="455"/>
      <c r="AC460" s="52" t="s">
        <v>11</v>
      </c>
    </row>
    <row r="461" spans="1:29" ht="15" customHeight="1" x14ac:dyDescent="0.2">
      <c r="A461" s="458"/>
      <c r="B461" s="448"/>
      <c r="C461" s="449"/>
      <c r="D461" s="449"/>
      <c r="E461" s="449"/>
      <c r="F461" s="449"/>
      <c r="G461" s="449"/>
      <c r="H461" s="449"/>
      <c r="I461" s="449"/>
      <c r="J461" s="449"/>
      <c r="K461" s="449"/>
      <c r="L461" s="449"/>
      <c r="M461" s="449"/>
      <c r="N461" s="449"/>
      <c r="O461" s="449"/>
      <c r="P461" s="449"/>
      <c r="Q461" s="450"/>
      <c r="R461" s="451"/>
      <c r="S461" s="452"/>
      <c r="T461" s="453"/>
      <c r="U461" s="454"/>
      <c r="V461" s="455"/>
      <c r="W461" s="455"/>
      <c r="X461" s="455"/>
      <c r="Y461" s="455"/>
      <c r="Z461" s="455"/>
      <c r="AA461" s="455"/>
      <c r="AB461" s="455"/>
      <c r="AC461" s="52" t="s">
        <v>11</v>
      </c>
    </row>
    <row r="462" spans="1:29" ht="15" customHeight="1" x14ac:dyDescent="0.2">
      <c r="A462" s="458"/>
      <c r="B462" s="448"/>
      <c r="C462" s="449"/>
      <c r="D462" s="449"/>
      <c r="E462" s="449"/>
      <c r="F462" s="449"/>
      <c r="G462" s="449"/>
      <c r="H462" s="449"/>
      <c r="I462" s="449"/>
      <c r="J462" s="449"/>
      <c r="K462" s="449"/>
      <c r="L462" s="449"/>
      <c r="M462" s="449"/>
      <c r="N462" s="449"/>
      <c r="O462" s="449"/>
      <c r="P462" s="449"/>
      <c r="Q462" s="450"/>
      <c r="R462" s="451"/>
      <c r="S462" s="452"/>
      <c r="T462" s="453"/>
      <c r="U462" s="454"/>
      <c r="V462" s="455"/>
      <c r="W462" s="455"/>
      <c r="X462" s="455"/>
      <c r="Y462" s="455"/>
      <c r="Z462" s="455"/>
      <c r="AA462" s="455"/>
      <c r="AB462" s="455"/>
      <c r="AC462" s="52" t="s">
        <v>11</v>
      </c>
    </row>
    <row r="463" spans="1:29" ht="15" customHeight="1" x14ac:dyDescent="0.2">
      <c r="A463" s="458"/>
      <c r="B463" s="448"/>
      <c r="C463" s="449"/>
      <c r="D463" s="449"/>
      <c r="E463" s="449"/>
      <c r="F463" s="449"/>
      <c r="G463" s="449"/>
      <c r="H463" s="449"/>
      <c r="I463" s="449"/>
      <c r="J463" s="449"/>
      <c r="K463" s="449"/>
      <c r="L463" s="449"/>
      <c r="M463" s="449"/>
      <c r="N463" s="449"/>
      <c r="O463" s="449"/>
      <c r="P463" s="449"/>
      <c r="Q463" s="450"/>
      <c r="R463" s="451"/>
      <c r="S463" s="452"/>
      <c r="T463" s="453"/>
      <c r="U463" s="454"/>
      <c r="V463" s="455"/>
      <c r="W463" s="455"/>
      <c r="X463" s="455"/>
      <c r="Y463" s="455"/>
      <c r="Z463" s="455"/>
      <c r="AA463" s="455"/>
      <c r="AB463" s="455"/>
      <c r="AC463" s="52" t="s">
        <v>11</v>
      </c>
    </row>
    <row r="464" spans="1:29" ht="15" customHeight="1" x14ac:dyDescent="0.2">
      <c r="A464" s="458"/>
      <c r="B464" s="448"/>
      <c r="C464" s="449"/>
      <c r="D464" s="449"/>
      <c r="E464" s="449"/>
      <c r="F464" s="449"/>
      <c r="G464" s="449"/>
      <c r="H464" s="449"/>
      <c r="I464" s="449"/>
      <c r="J464" s="449"/>
      <c r="K464" s="449"/>
      <c r="L464" s="449"/>
      <c r="M464" s="449"/>
      <c r="N464" s="449"/>
      <c r="O464" s="449"/>
      <c r="P464" s="449"/>
      <c r="Q464" s="450"/>
      <c r="R464" s="456"/>
      <c r="S464" s="456"/>
      <c r="T464" s="451"/>
      <c r="U464" s="454"/>
      <c r="V464" s="455"/>
      <c r="W464" s="455"/>
      <c r="X464" s="455"/>
      <c r="Y464" s="455"/>
      <c r="Z464" s="455"/>
      <c r="AA464" s="455"/>
      <c r="AB464" s="455"/>
      <c r="AC464" s="52" t="s">
        <v>11</v>
      </c>
    </row>
    <row r="465" spans="1:29" ht="15" customHeight="1" x14ac:dyDescent="0.2">
      <c r="A465" s="458"/>
      <c r="B465" s="448"/>
      <c r="C465" s="449"/>
      <c r="D465" s="449"/>
      <c r="E465" s="449"/>
      <c r="F465" s="449"/>
      <c r="G465" s="449"/>
      <c r="H465" s="449"/>
      <c r="I465" s="449"/>
      <c r="J465" s="449"/>
      <c r="K465" s="449"/>
      <c r="L465" s="449"/>
      <c r="M465" s="449"/>
      <c r="N465" s="449"/>
      <c r="O465" s="449"/>
      <c r="P465" s="449"/>
      <c r="Q465" s="450"/>
      <c r="R465" s="456"/>
      <c r="S465" s="456"/>
      <c r="T465" s="451"/>
      <c r="U465" s="454"/>
      <c r="V465" s="455"/>
      <c r="W465" s="455"/>
      <c r="X465" s="455"/>
      <c r="Y465" s="455"/>
      <c r="Z465" s="455"/>
      <c r="AA465" s="455"/>
      <c r="AB465" s="455"/>
      <c r="AC465" s="52" t="s">
        <v>11</v>
      </c>
    </row>
    <row r="466" spans="1:29" ht="15" customHeight="1" x14ac:dyDescent="0.2">
      <c r="A466" s="458"/>
      <c r="B466" s="448"/>
      <c r="C466" s="449"/>
      <c r="D466" s="449"/>
      <c r="E466" s="449"/>
      <c r="F466" s="449"/>
      <c r="G466" s="449"/>
      <c r="H466" s="449"/>
      <c r="I466" s="449"/>
      <c r="J466" s="449"/>
      <c r="K466" s="449"/>
      <c r="L466" s="449"/>
      <c r="M466" s="449"/>
      <c r="N466" s="449"/>
      <c r="O466" s="449"/>
      <c r="P466" s="449"/>
      <c r="Q466" s="450"/>
      <c r="R466" s="456"/>
      <c r="S466" s="456"/>
      <c r="T466" s="451"/>
      <c r="U466" s="454"/>
      <c r="V466" s="455"/>
      <c r="W466" s="455"/>
      <c r="X466" s="455"/>
      <c r="Y466" s="455"/>
      <c r="Z466" s="455"/>
      <c r="AA466" s="455"/>
      <c r="AB466" s="455"/>
      <c r="AC466" s="52" t="s">
        <v>11</v>
      </c>
    </row>
    <row r="467" spans="1:29" ht="15" customHeight="1" thickBot="1" x14ac:dyDescent="0.25">
      <c r="A467" s="459"/>
      <c r="B467" s="443" t="s">
        <v>165</v>
      </c>
      <c r="C467" s="444"/>
      <c r="D467" s="444"/>
      <c r="E467" s="444"/>
      <c r="F467" s="444"/>
      <c r="G467" s="444"/>
      <c r="H467" s="444"/>
      <c r="I467" s="444"/>
      <c r="J467" s="444"/>
      <c r="K467" s="444"/>
      <c r="L467" s="444"/>
      <c r="M467" s="444"/>
      <c r="N467" s="444"/>
      <c r="O467" s="444"/>
      <c r="P467" s="444"/>
      <c r="Q467" s="444"/>
      <c r="R467" s="444"/>
      <c r="S467" s="444"/>
      <c r="T467" s="445"/>
      <c r="U467" s="446">
        <f>SUM(U447:AB466)</f>
        <v>0</v>
      </c>
      <c r="V467" s="447"/>
      <c r="W467" s="447"/>
      <c r="X467" s="447"/>
      <c r="Y467" s="447"/>
      <c r="Z467" s="447"/>
      <c r="AA467" s="447"/>
      <c r="AB467" s="447"/>
      <c r="AC467" s="53" t="s">
        <v>11</v>
      </c>
    </row>
    <row r="468" spans="1:29" ht="15" customHeight="1" x14ac:dyDescent="0.2">
      <c r="A468" s="457">
        <v>21</v>
      </c>
      <c r="B468" s="460" t="s">
        <v>162</v>
      </c>
      <c r="C468" s="460"/>
      <c r="D468" s="460"/>
      <c r="E468" s="460"/>
      <c r="F468" s="460"/>
      <c r="G468" s="460"/>
      <c r="H468" s="460"/>
      <c r="I468" s="461">
        <f>ドローン6機目以降!I112</f>
        <v>0</v>
      </c>
      <c r="J468" s="462"/>
      <c r="K468" s="462"/>
      <c r="L468" s="462"/>
      <c r="M468" s="462"/>
      <c r="N468" s="462"/>
      <c r="O468" s="462"/>
      <c r="P468" s="462"/>
      <c r="Q468" s="463"/>
      <c r="R468" s="464" t="s">
        <v>211</v>
      </c>
      <c r="S468" s="465"/>
      <c r="T468" s="465"/>
      <c r="U468" s="465"/>
      <c r="V468" s="465"/>
      <c r="W468" s="465"/>
      <c r="X468" s="465"/>
      <c r="Y468" s="465"/>
      <c r="Z468" s="465"/>
      <c r="AA468" s="465"/>
      <c r="AB468" s="465"/>
      <c r="AC468" s="466"/>
    </row>
    <row r="469" spans="1:29" ht="15" customHeight="1" x14ac:dyDescent="0.2">
      <c r="A469" s="458"/>
      <c r="B469" s="467" t="s">
        <v>163</v>
      </c>
      <c r="C469" s="468"/>
      <c r="D469" s="468"/>
      <c r="E469" s="468"/>
      <c r="F469" s="468"/>
      <c r="G469" s="468"/>
      <c r="H469" s="468"/>
      <c r="I469" s="468"/>
      <c r="J469" s="468"/>
      <c r="K469" s="468"/>
      <c r="L469" s="468"/>
      <c r="M469" s="468"/>
      <c r="N469" s="468"/>
      <c r="O469" s="468"/>
      <c r="P469" s="468"/>
      <c r="Q469" s="469"/>
      <c r="R469" s="470" t="s">
        <v>164</v>
      </c>
      <c r="S469" s="470"/>
      <c r="T469" s="470"/>
      <c r="U469" s="471" t="s">
        <v>42</v>
      </c>
      <c r="V469" s="471"/>
      <c r="W469" s="471"/>
      <c r="X469" s="471"/>
      <c r="Y469" s="471"/>
      <c r="Z469" s="471"/>
      <c r="AA469" s="471"/>
      <c r="AB469" s="471"/>
      <c r="AC469" s="472"/>
    </row>
    <row r="470" spans="1:29" ht="15" customHeight="1" x14ac:dyDescent="0.2">
      <c r="A470" s="458"/>
      <c r="B470" s="448"/>
      <c r="C470" s="449"/>
      <c r="D470" s="449"/>
      <c r="E470" s="449"/>
      <c r="F470" s="449"/>
      <c r="G470" s="449"/>
      <c r="H470" s="449"/>
      <c r="I470" s="449"/>
      <c r="J470" s="449"/>
      <c r="K470" s="449"/>
      <c r="L470" s="449"/>
      <c r="M470" s="449"/>
      <c r="N470" s="449"/>
      <c r="O470" s="449"/>
      <c r="P470" s="449"/>
      <c r="Q470" s="450"/>
      <c r="R470" s="456"/>
      <c r="S470" s="456"/>
      <c r="T470" s="451"/>
      <c r="U470" s="454"/>
      <c r="V470" s="455"/>
      <c r="W470" s="455"/>
      <c r="X470" s="455"/>
      <c r="Y470" s="455"/>
      <c r="Z470" s="455"/>
      <c r="AA470" s="455"/>
      <c r="AB470" s="455"/>
      <c r="AC470" s="52" t="s">
        <v>11</v>
      </c>
    </row>
    <row r="471" spans="1:29" ht="15" customHeight="1" x14ac:dyDescent="0.2">
      <c r="A471" s="458"/>
      <c r="B471" s="448"/>
      <c r="C471" s="449"/>
      <c r="D471" s="449"/>
      <c r="E471" s="449"/>
      <c r="F471" s="449"/>
      <c r="G471" s="449"/>
      <c r="H471" s="449"/>
      <c r="I471" s="449"/>
      <c r="J471" s="449"/>
      <c r="K471" s="449"/>
      <c r="L471" s="449"/>
      <c r="M471" s="449"/>
      <c r="N471" s="449"/>
      <c r="O471" s="449"/>
      <c r="P471" s="449"/>
      <c r="Q471" s="450"/>
      <c r="R471" s="456"/>
      <c r="S471" s="456"/>
      <c r="T471" s="451"/>
      <c r="U471" s="454"/>
      <c r="V471" s="455"/>
      <c r="W471" s="455"/>
      <c r="X471" s="455"/>
      <c r="Y471" s="455"/>
      <c r="Z471" s="455"/>
      <c r="AA471" s="455"/>
      <c r="AB471" s="455"/>
      <c r="AC471" s="52" t="s">
        <v>11</v>
      </c>
    </row>
    <row r="472" spans="1:29" ht="15" customHeight="1" x14ac:dyDescent="0.2">
      <c r="A472" s="458"/>
      <c r="B472" s="448"/>
      <c r="C472" s="449"/>
      <c r="D472" s="449"/>
      <c r="E472" s="449"/>
      <c r="F472" s="449"/>
      <c r="G472" s="449"/>
      <c r="H472" s="449"/>
      <c r="I472" s="449"/>
      <c r="J472" s="449"/>
      <c r="K472" s="449"/>
      <c r="L472" s="449"/>
      <c r="M472" s="449"/>
      <c r="N472" s="449"/>
      <c r="O472" s="449"/>
      <c r="P472" s="449"/>
      <c r="Q472" s="450"/>
      <c r="R472" s="456"/>
      <c r="S472" s="456"/>
      <c r="T472" s="451"/>
      <c r="U472" s="454"/>
      <c r="V472" s="455"/>
      <c r="W472" s="455"/>
      <c r="X472" s="455"/>
      <c r="Y472" s="455"/>
      <c r="Z472" s="455"/>
      <c r="AA472" s="455"/>
      <c r="AB472" s="455"/>
      <c r="AC472" s="52" t="s">
        <v>11</v>
      </c>
    </row>
    <row r="473" spans="1:29" ht="15" customHeight="1" x14ac:dyDescent="0.2">
      <c r="A473" s="458"/>
      <c r="B473" s="448"/>
      <c r="C473" s="449"/>
      <c r="D473" s="449"/>
      <c r="E473" s="449"/>
      <c r="F473" s="449"/>
      <c r="G473" s="449"/>
      <c r="H473" s="449"/>
      <c r="I473" s="449"/>
      <c r="J473" s="449"/>
      <c r="K473" s="449"/>
      <c r="L473" s="449"/>
      <c r="M473" s="449"/>
      <c r="N473" s="449"/>
      <c r="O473" s="449"/>
      <c r="P473" s="449"/>
      <c r="Q473" s="450"/>
      <c r="R473" s="456"/>
      <c r="S473" s="456"/>
      <c r="T473" s="451"/>
      <c r="U473" s="454"/>
      <c r="V473" s="455"/>
      <c r="W473" s="455"/>
      <c r="X473" s="455"/>
      <c r="Y473" s="455"/>
      <c r="Z473" s="455"/>
      <c r="AA473" s="455"/>
      <c r="AB473" s="455"/>
      <c r="AC473" s="52" t="s">
        <v>11</v>
      </c>
    </row>
    <row r="474" spans="1:29" ht="15" customHeight="1" x14ac:dyDescent="0.2">
      <c r="A474" s="458"/>
      <c r="B474" s="448"/>
      <c r="C474" s="449"/>
      <c r="D474" s="449"/>
      <c r="E474" s="449"/>
      <c r="F474" s="449"/>
      <c r="G474" s="449"/>
      <c r="H474" s="449"/>
      <c r="I474" s="449"/>
      <c r="J474" s="449"/>
      <c r="K474" s="449"/>
      <c r="L474" s="449"/>
      <c r="M474" s="449"/>
      <c r="N474" s="449"/>
      <c r="O474" s="449"/>
      <c r="P474" s="449"/>
      <c r="Q474" s="450"/>
      <c r="R474" s="456"/>
      <c r="S474" s="456"/>
      <c r="T474" s="451"/>
      <c r="U474" s="454"/>
      <c r="V474" s="455"/>
      <c r="W474" s="455"/>
      <c r="X474" s="455"/>
      <c r="Y474" s="455"/>
      <c r="Z474" s="455"/>
      <c r="AA474" s="455"/>
      <c r="AB474" s="455"/>
      <c r="AC474" s="52" t="s">
        <v>11</v>
      </c>
    </row>
    <row r="475" spans="1:29" ht="15" customHeight="1" x14ac:dyDescent="0.2">
      <c r="A475" s="458"/>
      <c r="B475" s="448"/>
      <c r="C475" s="449"/>
      <c r="D475" s="449"/>
      <c r="E475" s="449"/>
      <c r="F475" s="449"/>
      <c r="G475" s="449"/>
      <c r="H475" s="449"/>
      <c r="I475" s="449"/>
      <c r="J475" s="449"/>
      <c r="K475" s="449"/>
      <c r="L475" s="449"/>
      <c r="M475" s="449"/>
      <c r="N475" s="449"/>
      <c r="O475" s="449"/>
      <c r="P475" s="449"/>
      <c r="Q475" s="450"/>
      <c r="R475" s="451"/>
      <c r="S475" s="452"/>
      <c r="T475" s="453"/>
      <c r="U475" s="454"/>
      <c r="V475" s="455"/>
      <c r="W475" s="455"/>
      <c r="X475" s="455"/>
      <c r="Y475" s="455"/>
      <c r="Z475" s="455"/>
      <c r="AA475" s="455"/>
      <c r="AB475" s="455"/>
      <c r="AC475" s="52" t="s">
        <v>11</v>
      </c>
    </row>
    <row r="476" spans="1:29" ht="15" customHeight="1" x14ac:dyDescent="0.2">
      <c r="A476" s="458"/>
      <c r="B476" s="448"/>
      <c r="C476" s="449"/>
      <c r="D476" s="449"/>
      <c r="E476" s="449"/>
      <c r="F476" s="449"/>
      <c r="G476" s="449"/>
      <c r="H476" s="449"/>
      <c r="I476" s="449"/>
      <c r="J476" s="449"/>
      <c r="K476" s="449"/>
      <c r="L476" s="449"/>
      <c r="M476" s="449"/>
      <c r="N476" s="449"/>
      <c r="O476" s="449"/>
      <c r="P476" s="449"/>
      <c r="Q476" s="450"/>
      <c r="R476" s="451"/>
      <c r="S476" s="452"/>
      <c r="T476" s="453"/>
      <c r="U476" s="454"/>
      <c r="V476" s="455"/>
      <c r="W476" s="455"/>
      <c r="X476" s="455"/>
      <c r="Y476" s="455"/>
      <c r="Z476" s="455"/>
      <c r="AA476" s="455"/>
      <c r="AB476" s="455"/>
      <c r="AC476" s="52" t="s">
        <v>11</v>
      </c>
    </row>
    <row r="477" spans="1:29" ht="15" customHeight="1" x14ac:dyDescent="0.2">
      <c r="A477" s="458"/>
      <c r="B477" s="448"/>
      <c r="C477" s="449"/>
      <c r="D477" s="449"/>
      <c r="E477" s="449"/>
      <c r="F477" s="449"/>
      <c r="G477" s="449"/>
      <c r="H477" s="449"/>
      <c r="I477" s="449"/>
      <c r="J477" s="449"/>
      <c r="K477" s="449"/>
      <c r="L477" s="449"/>
      <c r="M477" s="449"/>
      <c r="N477" s="449"/>
      <c r="O477" s="449"/>
      <c r="P477" s="449"/>
      <c r="Q477" s="450"/>
      <c r="R477" s="451"/>
      <c r="S477" s="452"/>
      <c r="T477" s="453"/>
      <c r="U477" s="454"/>
      <c r="V477" s="455"/>
      <c r="W477" s="455"/>
      <c r="X477" s="455"/>
      <c r="Y477" s="455"/>
      <c r="Z477" s="455"/>
      <c r="AA477" s="455"/>
      <c r="AB477" s="455"/>
      <c r="AC477" s="52" t="s">
        <v>11</v>
      </c>
    </row>
    <row r="478" spans="1:29" ht="15" customHeight="1" x14ac:dyDescent="0.2">
      <c r="A478" s="458"/>
      <c r="B478" s="448"/>
      <c r="C478" s="449"/>
      <c r="D478" s="449"/>
      <c r="E478" s="449"/>
      <c r="F478" s="449"/>
      <c r="G478" s="449"/>
      <c r="H478" s="449"/>
      <c r="I478" s="449"/>
      <c r="J478" s="449"/>
      <c r="K478" s="449"/>
      <c r="L478" s="449"/>
      <c r="M478" s="449"/>
      <c r="N478" s="449"/>
      <c r="O478" s="449"/>
      <c r="P478" s="449"/>
      <c r="Q478" s="450"/>
      <c r="R478" s="451"/>
      <c r="S478" s="452"/>
      <c r="T478" s="453"/>
      <c r="U478" s="454"/>
      <c r="V478" s="455"/>
      <c r="W478" s="455"/>
      <c r="X478" s="455"/>
      <c r="Y478" s="455"/>
      <c r="Z478" s="455"/>
      <c r="AA478" s="455"/>
      <c r="AB478" s="455"/>
      <c r="AC478" s="52" t="s">
        <v>11</v>
      </c>
    </row>
    <row r="479" spans="1:29" ht="15" customHeight="1" x14ac:dyDescent="0.2">
      <c r="A479" s="458"/>
      <c r="B479" s="448"/>
      <c r="C479" s="449"/>
      <c r="D479" s="449"/>
      <c r="E479" s="449"/>
      <c r="F479" s="449"/>
      <c r="G479" s="449"/>
      <c r="H479" s="449"/>
      <c r="I479" s="449"/>
      <c r="J479" s="449"/>
      <c r="K479" s="449"/>
      <c r="L479" s="449"/>
      <c r="M479" s="449"/>
      <c r="N479" s="449"/>
      <c r="O479" s="449"/>
      <c r="P479" s="449"/>
      <c r="Q479" s="450"/>
      <c r="R479" s="451"/>
      <c r="S479" s="452"/>
      <c r="T479" s="453"/>
      <c r="U479" s="454"/>
      <c r="V479" s="455"/>
      <c r="W479" s="455"/>
      <c r="X479" s="455"/>
      <c r="Y479" s="455"/>
      <c r="Z479" s="455"/>
      <c r="AA479" s="455"/>
      <c r="AB479" s="455"/>
      <c r="AC479" s="52" t="s">
        <v>11</v>
      </c>
    </row>
    <row r="480" spans="1:29" ht="15" customHeight="1" x14ac:dyDescent="0.2">
      <c r="A480" s="458"/>
      <c r="B480" s="448"/>
      <c r="C480" s="449"/>
      <c r="D480" s="449"/>
      <c r="E480" s="449"/>
      <c r="F480" s="449"/>
      <c r="G480" s="449"/>
      <c r="H480" s="449"/>
      <c r="I480" s="449"/>
      <c r="J480" s="449"/>
      <c r="K480" s="449"/>
      <c r="L480" s="449"/>
      <c r="M480" s="449"/>
      <c r="N480" s="449"/>
      <c r="O480" s="449"/>
      <c r="P480" s="449"/>
      <c r="Q480" s="450"/>
      <c r="R480" s="451"/>
      <c r="S480" s="452"/>
      <c r="T480" s="453"/>
      <c r="U480" s="454"/>
      <c r="V480" s="455"/>
      <c r="W480" s="455"/>
      <c r="X480" s="455"/>
      <c r="Y480" s="455"/>
      <c r="Z480" s="455"/>
      <c r="AA480" s="455"/>
      <c r="AB480" s="455"/>
      <c r="AC480" s="52" t="s">
        <v>11</v>
      </c>
    </row>
    <row r="481" spans="1:29" ht="15" customHeight="1" x14ac:dyDescent="0.2">
      <c r="A481" s="458"/>
      <c r="B481" s="448"/>
      <c r="C481" s="449"/>
      <c r="D481" s="449"/>
      <c r="E481" s="449"/>
      <c r="F481" s="449"/>
      <c r="G481" s="449"/>
      <c r="H481" s="449"/>
      <c r="I481" s="449"/>
      <c r="J481" s="449"/>
      <c r="K481" s="449"/>
      <c r="L481" s="449"/>
      <c r="M481" s="449"/>
      <c r="N481" s="449"/>
      <c r="O481" s="449"/>
      <c r="P481" s="449"/>
      <c r="Q481" s="450"/>
      <c r="R481" s="451"/>
      <c r="S481" s="452"/>
      <c r="T481" s="453"/>
      <c r="U481" s="454"/>
      <c r="V481" s="455"/>
      <c r="W481" s="455"/>
      <c r="X481" s="455"/>
      <c r="Y481" s="455"/>
      <c r="Z481" s="455"/>
      <c r="AA481" s="455"/>
      <c r="AB481" s="455"/>
      <c r="AC481" s="52" t="s">
        <v>11</v>
      </c>
    </row>
    <row r="482" spans="1:29" ht="15" customHeight="1" x14ac:dyDescent="0.2">
      <c r="A482" s="458"/>
      <c r="B482" s="448"/>
      <c r="C482" s="449"/>
      <c r="D482" s="449"/>
      <c r="E482" s="449"/>
      <c r="F482" s="449"/>
      <c r="G482" s="449"/>
      <c r="H482" s="449"/>
      <c r="I482" s="449"/>
      <c r="J482" s="449"/>
      <c r="K482" s="449"/>
      <c r="L482" s="449"/>
      <c r="M482" s="449"/>
      <c r="N482" s="449"/>
      <c r="O482" s="449"/>
      <c r="P482" s="449"/>
      <c r="Q482" s="450"/>
      <c r="R482" s="451"/>
      <c r="S482" s="452"/>
      <c r="T482" s="453"/>
      <c r="U482" s="454"/>
      <c r="V482" s="455"/>
      <c r="W482" s="455"/>
      <c r="X482" s="455"/>
      <c r="Y482" s="455"/>
      <c r="Z482" s="455"/>
      <c r="AA482" s="455"/>
      <c r="AB482" s="455"/>
      <c r="AC482" s="52" t="s">
        <v>11</v>
      </c>
    </row>
    <row r="483" spans="1:29" ht="15" customHeight="1" x14ac:dyDescent="0.2">
      <c r="A483" s="458"/>
      <c r="B483" s="448"/>
      <c r="C483" s="449"/>
      <c r="D483" s="449"/>
      <c r="E483" s="449"/>
      <c r="F483" s="449"/>
      <c r="G483" s="449"/>
      <c r="H483" s="449"/>
      <c r="I483" s="449"/>
      <c r="J483" s="449"/>
      <c r="K483" s="449"/>
      <c r="L483" s="449"/>
      <c r="M483" s="449"/>
      <c r="N483" s="449"/>
      <c r="O483" s="449"/>
      <c r="P483" s="449"/>
      <c r="Q483" s="450"/>
      <c r="R483" s="451"/>
      <c r="S483" s="452"/>
      <c r="T483" s="453"/>
      <c r="U483" s="454"/>
      <c r="V483" s="455"/>
      <c r="W483" s="455"/>
      <c r="X483" s="455"/>
      <c r="Y483" s="455"/>
      <c r="Z483" s="455"/>
      <c r="AA483" s="455"/>
      <c r="AB483" s="455"/>
      <c r="AC483" s="52" t="s">
        <v>11</v>
      </c>
    </row>
    <row r="484" spans="1:29" ht="15" customHeight="1" x14ac:dyDescent="0.2">
      <c r="A484" s="458"/>
      <c r="B484" s="448"/>
      <c r="C484" s="449"/>
      <c r="D484" s="449"/>
      <c r="E484" s="449"/>
      <c r="F484" s="449"/>
      <c r="G484" s="449"/>
      <c r="H484" s="449"/>
      <c r="I484" s="449"/>
      <c r="J484" s="449"/>
      <c r="K484" s="449"/>
      <c r="L484" s="449"/>
      <c r="M484" s="449"/>
      <c r="N484" s="449"/>
      <c r="O484" s="449"/>
      <c r="P484" s="449"/>
      <c r="Q484" s="450"/>
      <c r="R484" s="451"/>
      <c r="S484" s="452"/>
      <c r="T484" s="453"/>
      <c r="U484" s="454"/>
      <c r="V484" s="455"/>
      <c r="W484" s="455"/>
      <c r="X484" s="455"/>
      <c r="Y484" s="455"/>
      <c r="Z484" s="455"/>
      <c r="AA484" s="455"/>
      <c r="AB484" s="455"/>
      <c r="AC484" s="52" t="s">
        <v>11</v>
      </c>
    </row>
    <row r="485" spans="1:29" ht="15" customHeight="1" x14ac:dyDescent="0.2">
      <c r="A485" s="458"/>
      <c r="B485" s="448"/>
      <c r="C485" s="449"/>
      <c r="D485" s="449"/>
      <c r="E485" s="449"/>
      <c r="F485" s="449"/>
      <c r="G485" s="449"/>
      <c r="H485" s="449"/>
      <c r="I485" s="449"/>
      <c r="J485" s="449"/>
      <c r="K485" s="449"/>
      <c r="L485" s="449"/>
      <c r="M485" s="449"/>
      <c r="N485" s="449"/>
      <c r="O485" s="449"/>
      <c r="P485" s="449"/>
      <c r="Q485" s="450"/>
      <c r="R485" s="451"/>
      <c r="S485" s="452"/>
      <c r="T485" s="453"/>
      <c r="U485" s="454"/>
      <c r="V485" s="455"/>
      <c r="W485" s="455"/>
      <c r="X485" s="455"/>
      <c r="Y485" s="455"/>
      <c r="Z485" s="455"/>
      <c r="AA485" s="455"/>
      <c r="AB485" s="455"/>
      <c r="AC485" s="52" t="s">
        <v>11</v>
      </c>
    </row>
    <row r="486" spans="1:29" ht="15" customHeight="1" x14ac:dyDescent="0.2">
      <c r="A486" s="458"/>
      <c r="B486" s="448"/>
      <c r="C486" s="449"/>
      <c r="D486" s="449"/>
      <c r="E486" s="449"/>
      <c r="F486" s="449"/>
      <c r="G486" s="449"/>
      <c r="H486" s="449"/>
      <c r="I486" s="449"/>
      <c r="J486" s="449"/>
      <c r="K486" s="449"/>
      <c r="L486" s="449"/>
      <c r="M486" s="449"/>
      <c r="N486" s="449"/>
      <c r="O486" s="449"/>
      <c r="P486" s="449"/>
      <c r="Q486" s="450"/>
      <c r="R486" s="451"/>
      <c r="S486" s="452"/>
      <c r="T486" s="453"/>
      <c r="U486" s="454"/>
      <c r="V486" s="455"/>
      <c r="W486" s="455"/>
      <c r="X486" s="455"/>
      <c r="Y486" s="455"/>
      <c r="Z486" s="455"/>
      <c r="AA486" s="455"/>
      <c r="AB486" s="455"/>
      <c r="AC486" s="52" t="s">
        <v>11</v>
      </c>
    </row>
    <row r="487" spans="1:29" ht="15" customHeight="1" x14ac:dyDescent="0.2">
      <c r="A487" s="458"/>
      <c r="B487" s="448"/>
      <c r="C487" s="449"/>
      <c r="D487" s="449"/>
      <c r="E487" s="449"/>
      <c r="F487" s="449"/>
      <c r="G487" s="449"/>
      <c r="H487" s="449"/>
      <c r="I487" s="449"/>
      <c r="J487" s="449"/>
      <c r="K487" s="449"/>
      <c r="L487" s="449"/>
      <c r="M487" s="449"/>
      <c r="N487" s="449"/>
      <c r="O487" s="449"/>
      <c r="P487" s="449"/>
      <c r="Q487" s="450"/>
      <c r="R487" s="456"/>
      <c r="S487" s="456"/>
      <c r="T487" s="451"/>
      <c r="U487" s="454"/>
      <c r="V487" s="455"/>
      <c r="W487" s="455"/>
      <c r="X487" s="455"/>
      <c r="Y487" s="455"/>
      <c r="Z487" s="455"/>
      <c r="AA487" s="455"/>
      <c r="AB487" s="455"/>
      <c r="AC487" s="52" t="s">
        <v>11</v>
      </c>
    </row>
    <row r="488" spans="1:29" ht="15" customHeight="1" x14ac:dyDescent="0.2">
      <c r="A488" s="458"/>
      <c r="B488" s="448"/>
      <c r="C488" s="449"/>
      <c r="D488" s="449"/>
      <c r="E488" s="449"/>
      <c r="F488" s="449"/>
      <c r="G488" s="449"/>
      <c r="H488" s="449"/>
      <c r="I488" s="449"/>
      <c r="J488" s="449"/>
      <c r="K488" s="449"/>
      <c r="L488" s="449"/>
      <c r="M488" s="449"/>
      <c r="N488" s="449"/>
      <c r="O488" s="449"/>
      <c r="P488" s="449"/>
      <c r="Q488" s="450"/>
      <c r="R488" s="456"/>
      <c r="S488" s="456"/>
      <c r="T488" s="451"/>
      <c r="U488" s="454"/>
      <c r="V488" s="455"/>
      <c r="W488" s="455"/>
      <c r="X488" s="455"/>
      <c r="Y488" s="455"/>
      <c r="Z488" s="455"/>
      <c r="AA488" s="455"/>
      <c r="AB488" s="455"/>
      <c r="AC488" s="52" t="s">
        <v>11</v>
      </c>
    </row>
    <row r="489" spans="1:29" ht="15" customHeight="1" x14ac:dyDescent="0.2">
      <c r="A489" s="458"/>
      <c r="B489" s="448"/>
      <c r="C489" s="449"/>
      <c r="D489" s="449"/>
      <c r="E489" s="449"/>
      <c r="F489" s="449"/>
      <c r="G489" s="449"/>
      <c r="H489" s="449"/>
      <c r="I489" s="449"/>
      <c r="J489" s="449"/>
      <c r="K489" s="449"/>
      <c r="L489" s="449"/>
      <c r="M489" s="449"/>
      <c r="N489" s="449"/>
      <c r="O489" s="449"/>
      <c r="P489" s="449"/>
      <c r="Q489" s="450"/>
      <c r="R489" s="456"/>
      <c r="S489" s="456"/>
      <c r="T489" s="451"/>
      <c r="U489" s="454"/>
      <c r="V489" s="455"/>
      <c r="W489" s="455"/>
      <c r="X489" s="455"/>
      <c r="Y489" s="455"/>
      <c r="Z489" s="455"/>
      <c r="AA489" s="455"/>
      <c r="AB489" s="455"/>
      <c r="AC489" s="52" t="s">
        <v>11</v>
      </c>
    </row>
    <row r="490" spans="1:29" ht="15" customHeight="1" thickBot="1" x14ac:dyDescent="0.25">
      <c r="A490" s="459"/>
      <c r="B490" s="443" t="s">
        <v>165</v>
      </c>
      <c r="C490" s="444"/>
      <c r="D490" s="444"/>
      <c r="E490" s="444"/>
      <c r="F490" s="444"/>
      <c r="G490" s="444"/>
      <c r="H490" s="444"/>
      <c r="I490" s="444"/>
      <c r="J490" s="444"/>
      <c r="K490" s="444"/>
      <c r="L490" s="444"/>
      <c r="M490" s="444"/>
      <c r="N490" s="444"/>
      <c r="O490" s="444"/>
      <c r="P490" s="444"/>
      <c r="Q490" s="444"/>
      <c r="R490" s="444"/>
      <c r="S490" s="444"/>
      <c r="T490" s="445"/>
      <c r="U490" s="446">
        <f>SUM(U470:AB489)</f>
        <v>0</v>
      </c>
      <c r="V490" s="447"/>
      <c r="W490" s="447"/>
      <c r="X490" s="447"/>
      <c r="Y490" s="447"/>
      <c r="Z490" s="447"/>
      <c r="AA490" s="447"/>
      <c r="AB490" s="447"/>
      <c r="AC490" s="53" t="s">
        <v>11</v>
      </c>
    </row>
    <row r="491" spans="1:29" ht="15" customHeight="1" x14ac:dyDescent="0.2">
      <c r="A491" s="457">
        <v>22</v>
      </c>
      <c r="B491" s="460" t="s">
        <v>162</v>
      </c>
      <c r="C491" s="460"/>
      <c r="D491" s="460"/>
      <c r="E491" s="460"/>
      <c r="F491" s="460"/>
      <c r="G491" s="460"/>
      <c r="H491" s="460"/>
      <c r="I491" s="461">
        <f>ドローン6機目以降!I119</f>
        <v>0</v>
      </c>
      <c r="J491" s="462"/>
      <c r="K491" s="462"/>
      <c r="L491" s="462"/>
      <c r="M491" s="462"/>
      <c r="N491" s="462"/>
      <c r="O491" s="462"/>
      <c r="P491" s="462"/>
      <c r="Q491" s="463"/>
      <c r="R491" s="464" t="s">
        <v>212</v>
      </c>
      <c r="S491" s="465"/>
      <c r="T491" s="465"/>
      <c r="U491" s="465"/>
      <c r="V491" s="465"/>
      <c r="W491" s="465"/>
      <c r="X491" s="465"/>
      <c r="Y491" s="465"/>
      <c r="Z491" s="465"/>
      <c r="AA491" s="465"/>
      <c r="AB491" s="465"/>
      <c r="AC491" s="466"/>
    </row>
    <row r="492" spans="1:29" ht="15" customHeight="1" x14ac:dyDescent="0.2">
      <c r="A492" s="458"/>
      <c r="B492" s="467" t="s">
        <v>163</v>
      </c>
      <c r="C492" s="468"/>
      <c r="D492" s="468"/>
      <c r="E492" s="468"/>
      <c r="F492" s="468"/>
      <c r="G492" s="468"/>
      <c r="H492" s="468"/>
      <c r="I492" s="468"/>
      <c r="J492" s="468"/>
      <c r="K492" s="468"/>
      <c r="L492" s="468"/>
      <c r="M492" s="468"/>
      <c r="N492" s="468"/>
      <c r="O492" s="468"/>
      <c r="P492" s="468"/>
      <c r="Q492" s="469"/>
      <c r="R492" s="470" t="s">
        <v>164</v>
      </c>
      <c r="S492" s="470"/>
      <c r="T492" s="470"/>
      <c r="U492" s="471" t="s">
        <v>42</v>
      </c>
      <c r="V492" s="471"/>
      <c r="W492" s="471"/>
      <c r="X492" s="471"/>
      <c r="Y492" s="471"/>
      <c r="Z492" s="471"/>
      <c r="AA492" s="471"/>
      <c r="AB492" s="471"/>
      <c r="AC492" s="472"/>
    </row>
    <row r="493" spans="1:29" ht="15" customHeight="1" x14ac:dyDescent="0.2">
      <c r="A493" s="458"/>
      <c r="B493" s="448"/>
      <c r="C493" s="449"/>
      <c r="D493" s="449"/>
      <c r="E493" s="449"/>
      <c r="F493" s="449"/>
      <c r="G493" s="449"/>
      <c r="H493" s="449"/>
      <c r="I493" s="449"/>
      <c r="J493" s="449"/>
      <c r="K493" s="449"/>
      <c r="L493" s="449"/>
      <c r="M493" s="449"/>
      <c r="N493" s="449"/>
      <c r="O493" s="449"/>
      <c r="P493" s="449"/>
      <c r="Q493" s="450"/>
      <c r="R493" s="456"/>
      <c r="S493" s="456"/>
      <c r="T493" s="451"/>
      <c r="U493" s="454"/>
      <c r="V493" s="455"/>
      <c r="W493" s="455"/>
      <c r="X493" s="455"/>
      <c r="Y493" s="455"/>
      <c r="Z493" s="455"/>
      <c r="AA493" s="455"/>
      <c r="AB493" s="455"/>
      <c r="AC493" s="52" t="s">
        <v>11</v>
      </c>
    </row>
    <row r="494" spans="1:29" ht="15" customHeight="1" x14ac:dyDescent="0.2">
      <c r="A494" s="458"/>
      <c r="B494" s="448"/>
      <c r="C494" s="449"/>
      <c r="D494" s="449"/>
      <c r="E494" s="449"/>
      <c r="F494" s="449"/>
      <c r="G494" s="449"/>
      <c r="H494" s="449"/>
      <c r="I494" s="449"/>
      <c r="J494" s="449"/>
      <c r="K494" s="449"/>
      <c r="L494" s="449"/>
      <c r="M494" s="449"/>
      <c r="N494" s="449"/>
      <c r="O494" s="449"/>
      <c r="P494" s="449"/>
      <c r="Q494" s="450"/>
      <c r="R494" s="456"/>
      <c r="S494" s="456"/>
      <c r="T494" s="451"/>
      <c r="U494" s="454"/>
      <c r="V494" s="455"/>
      <c r="W494" s="455"/>
      <c r="X494" s="455"/>
      <c r="Y494" s="455"/>
      <c r="Z494" s="455"/>
      <c r="AA494" s="455"/>
      <c r="AB494" s="455"/>
      <c r="AC494" s="52" t="s">
        <v>11</v>
      </c>
    </row>
    <row r="495" spans="1:29" ht="15" customHeight="1" x14ac:dyDescent="0.2">
      <c r="A495" s="458"/>
      <c r="B495" s="448"/>
      <c r="C495" s="449"/>
      <c r="D495" s="449"/>
      <c r="E495" s="449"/>
      <c r="F495" s="449"/>
      <c r="G495" s="449"/>
      <c r="H495" s="449"/>
      <c r="I495" s="449"/>
      <c r="J495" s="449"/>
      <c r="K495" s="449"/>
      <c r="L495" s="449"/>
      <c r="M495" s="449"/>
      <c r="N495" s="449"/>
      <c r="O495" s="449"/>
      <c r="P495" s="449"/>
      <c r="Q495" s="450"/>
      <c r="R495" s="456"/>
      <c r="S495" s="456"/>
      <c r="T495" s="451"/>
      <c r="U495" s="454"/>
      <c r="V495" s="455"/>
      <c r="W495" s="455"/>
      <c r="X495" s="455"/>
      <c r="Y495" s="455"/>
      <c r="Z495" s="455"/>
      <c r="AA495" s="455"/>
      <c r="AB495" s="455"/>
      <c r="AC495" s="52" t="s">
        <v>11</v>
      </c>
    </row>
    <row r="496" spans="1:29" ht="15" customHeight="1" x14ac:dyDescent="0.2">
      <c r="A496" s="458"/>
      <c r="B496" s="448"/>
      <c r="C496" s="449"/>
      <c r="D496" s="449"/>
      <c r="E496" s="449"/>
      <c r="F496" s="449"/>
      <c r="G496" s="449"/>
      <c r="H496" s="449"/>
      <c r="I496" s="449"/>
      <c r="J496" s="449"/>
      <c r="K496" s="449"/>
      <c r="L496" s="449"/>
      <c r="M496" s="449"/>
      <c r="N496" s="449"/>
      <c r="O496" s="449"/>
      <c r="P496" s="449"/>
      <c r="Q496" s="450"/>
      <c r="R496" s="456"/>
      <c r="S496" s="456"/>
      <c r="T496" s="451"/>
      <c r="U496" s="454"/>
      <c r="V496" s="455"/>
      <c r="W496" s="455"/>
      <c r="X496" s="455"/>
      <c r="Y496" s="455"/>
      <c r="Z496" s="455"/>
      <c r="AA496" s="455"/>
      <c r="AB496" s="455"/>
      <c r="AC496" s="52" t="s">
        <v>11</v>
      </c>
    </row>
    <row r="497" spans="1:29" ht="15" customHeight="1" x14ac:dyDescent="0.2">
      <c r="A497" s="458"/>
      <c r="B497" s="448"/>
      <c r="C497" s="449"/>
      <c r="D497" s="449"/>
      <c r="E497" s="449"/>
      <c r="F497" s="449"/>
      <c r="G497" s="449"/>
      <c r="H497" s="449"/>
      <c r="I497" s="449"/>
      <c r="J497" s="449"/>
      <c r="K497" s="449"/>
      <c r="L497" s="449"/>
      <c r="M497" s="449"/>
      <c r="N497" s="449"/>
      <c r="O497" s="449"/>
      <c r="P497" s="449"/>
      <c r="Q497" s="450"/>
      <c r="R497" s="456"/>
      <c r="S497" s="456"/>
      <c r="T497" s="451"/>
      <c r="U497" s="454"/>
      <c r="V497" s="455"/>
      <c r="W497" s="455"/>
      <c r="X497" s="455"/>
      <c r="Y497" s="455"/>
      <c r="Z497" s="455"/>
      <c r="AA497" s="455"/>
      <c r="AB497" s="455"/>
      <c r="AC497" s="52" t="s">
        <v>11</v>
      </c>
    </row>
    <row r="498" spans="1:29" ht="15" customHeight="1" x14ac:dyDescent="0.2">
      <c r="A498" s="458"/>
      <c r="B498" s="448"/>
      <c r="C498" s="449"/>
      <c r="D498" s="449"/>
      <c r="E498" s="449"/>
      <c r="F498" s="449"/>
      <c r="G498" s="449"/>
      <c r="H498" s="449"/>
      <c r="I498" s="449"/>
      <c r="J498" s="449"/>
      <c r="K498" s="449"/>
      <c r="L498" s="449"/>
      <c r="M498" s="449"/>
      <c r="N498" s="449"/>
      <c r="O498" s="449"/>
      <c r="P498" s="449"/>
      <c r="Q498" s="450"/>
      <c r="R498" s="451"/>
      <c r="S498" s="452"/>
      <c r="T498" s="453"/>
      <c r="U498" s="454"/>
      <c r="V498" s="455"/>
      <c r="W498" s="455"/>
      <c r="X498" s="455"/>
      <c r="Y498" s="455"/>
      <c r="Z498" s="455"/>
      <c r="AA498" s="455"/>
      <c r="AB498" s="455"/>
      <c r="AC498" s="52" t="s">
        <v>11</v>
      </c>
    </row>
    <row r="499" spans="1:29" ht="15" customHeight="1" x14ac:dyDescent="0.2">
      <c r="A499" s="458"/>
      <c r="B499" s="448"/>
      <c r="C499" s="449"/>
      <c r="D499" s="449"/>
      <c r="E499" s="449"/>
      <c r="F499" s="449"/>
      <c r="G499" s="449"/>
      <c r="H499" s="449"/>
      <c r="I499" s="449"/>
      <c r="J499" s="449"/>
      <c r="K499" s="449"/>
      <c r="L499" s="449"/>
      <c r="M499" s="449"/>
      <c r="N499" s="449"/>
      <c r="O499" s="449"/>
      <c r="P499" s="449"/>
      <c r="Q499" s="450"/>
      <c r="R499" s="451"/>
      <c r="S499" s="452"/>
      <c r="T499" s="453"/>
      <c r="U499" s="454"/>
      <c r="V499" s="455"/>
      <c r="W499" s="455"/>
      <c r="X499" s="455"/>
      <c r="Y499" s="455"/>
      <c r="Z499" s="455"/>
      <c r="AA499" s="455"/>
      <c r="AB499" s="455"/>
      <c r="AC499" s="52" t="s">
        <v>11</v>
      </c>
    </row>
    <row r="500" spans="1:29" ht="15" customHeight="1" x14ac:dyDescent="0.2">
      <c r="A500" s="458"/>
      <c r="B500" s="448"/>
      <c r="C500" s="449"/>
      <c r="D500" s="449"/>
      <c r="E500" s="449"/>
      <c r="F500" s="449"/>
      <c r="G500" s="449"/>
      <c r="H500" s="449"/>
      <c r="I500" s="449"/>
      <c r="J500" s="449"/>
      <c r="K500" s="449"/>
      <c r="L500" s="449"/>
      <c r="M500" s="449"/>
      <c r="N500" s="449"/>
      <c r="O500" s="449"/>
      <c r="P500" s="449"/>
      <c r="Q500" s="450"/>
      <c r="R500" s="451"/>
      <c r="S500" s="452"/>
      <c r="T500" s="453"/>
      <c r="U500" s="454"/>
      <c r="V500" s="455"/>
      <c r="W500" s="455"/>
      <c r="X500" s="455"/>
      <c r="Y500" s="455"/>
      <c r="Z500" s="455"/>
      <c r="AA500" s="455"/>
      <c r="AB500" s="455"/>
      <c r="AC500" s="52" t="s">
        <v>11</v>
      </c>
    </row>
    <row r="501" spans="1:29" ht="15" customHeight="1" x14ac:dyDescent="0.2">
      <c r="A501" s="458"/>
      <c r="B501" s="448"/>
      <c r="C501" s="449"/>
      <c r="D501" s="449"/>
      <c r="E501" s="449"/>
      <c r="F501" s="449"/>
      <c r="G501" s="449"/>
      <c r="H501" s="449"/>
      <c r="I501" s="449"/>
      <c r="J501" s="449"/>
      <c r="K501" s="449"/>
      <c r="L501" s="449"/>
      <c r="M501" s="449"/>
      <c r="N501" s="449"/>
      <c r="O501" s="449"/>
      <c r="P501" s="449"/>
      <c r="Q501" s="450"/>
      <c r="R501" s="451"/>
      <c r="S501" s="452"/>
      <c r="T501" s="453"/>
      <c r="U501" s="454"/>
      <c r="V501" s="455"/>
      <c r="W501" s="455"/>
      <c r="X501" s="455"/>
      <c r="Y501" s="455"/>
      <c r="Z501" s="455"/>
      <c r="AA501" s="455"/>
      <c r="AB501" s="455"/>
      <c r="AC501" s="52" t="s">
        <v>11</v>
      </c>
    </row>
    <row r="502" spans="1:29" ht="15" customHeight="1" x14ac:dyDescent="0.2">
      <c r="A502" s="458"/>
      <c r="B502" s="448"/>
      <c r="C502" s="449"/>
      <c r="D502" s="449"/>
      <c r="E502" s="449"/>
      <c r="F502" s="449"/>
      <c r="G502" s="449"/>
      <c r="H502" s="449"/>
      <c r="I502" s="449"/>
      <c r="J502" s="449"/>
      <c r="K502" s="449"/>
      <c r="L502" s="449"/>
      <c r="M502" s="449"/>
      <c r="N502" s="449"/>
      <c r="O502" s="449"/>
      <c r="P502" s="449"/>
      <c r="Q502" s="450"/>
      <c r="R502" s="451"/>
      <c r="S502" s="452"/>
      <c r="T502" s="453"/>
      <c r="U502" s="454"/>
      <c r="V502" s="455"/>
      <c r="W502" s="455"/>
      <c r="X502" s="455"/>
      <c r="Y502" s="455"/>
      <c r="Z502" s="455"/>
      <c r="AA502" s="455"/>
      <c r="AB502" s="455"/>
      <c r="AC502" s="52" t="s">
        <v>11</v>
      </c>
    </row>
    <row r="503" spans="1:29" ht="15" customHeight="1" x14ac:dyDescent="0.2">
      <c r="A503" s="458"/>
      <c r="B503" s="448"/>
      <c r="C503" s="449"/>
      <c r="D503" s="449"/>
      <c r="E503" s="449"/>
      <c r="F503" s="449"/>
      <c r="G503" s="449"/>
      <c r="H503" s="449"/>
      <c r="I503" s="449"/>
      <c r="J503" s="449"/>
      <c r="K503" s="449"/>
      <c r="L503" s="449"/>
      <c r="M503" s="449"/>
      <c r="N503" s="449"/>
      <c r="O503" s="449"/>
      <c r="P503" s="449"/>
      <c r="Q503" s="450"/>
      <c r="R503" s="451"/>
      <c r="S503" s="452"/>
      <c r="T503" s="453"/>
      <c r="U503" s="454"/>
      <c r="V503" s="455"/>
      <c r="W503" s="455"/>
      <c r="X503" s="455"/>
      <c r="Y503" s="455"/>
      <c r="Z503" s="455"/>
      <c r="AA503" s="455"/>
      <c r="AB503" s="455"/>
      <c r="AC503" s="52" t="s">
        <v>11</v>
      </c>
    </row>
    <row r="504" spans="1:29" ht="15" customHeight="1" x14ac:dyDescent="0.2">
      <c r="A504" s="458"/>
      <c r="B504" s="448"/>
      <c r="C504" s="449"/>
      <c r="D504" s="449"/>
      <c r="E504" s="449"/>
      <c r="F504" s="449"/>
      <c r="G504" s="449"/>
      <c r="H504" s="449"/>
      <c r="I504" s="449"/>
      <c r="J504" s="449"/>
      <c r="K504" s="449"/>
      <c r="L504" s="449"/>
      <c r="M504" s="449"/>
      <c r="N504" s="449"/>
      <c r="O504" s="449"/>
      <c r="P504" s="449"/>
      <c r="Q504" s="450"/>
      <c r="R504" s="451"/>
      <c r="S504" s="452"/>
      <c r="T504" s="453"/>
      <c r="U504" s="454"/>
      <c r="V504" s="455"/>
      <c r="W504" s="455"/>
      <c r="X504" s="455"/>
      <c r="Y504" s="455"/>
      <c r="Z504" s="455"/>
      <c r="AA504" s="455"/>
      <c r="AB504" s="455"/>
      <c r="AC504" s="52" t="s">
        <v>11</v>
      </c>
    </row>
    <row r="505" spans="1:29" ht="15" customHeight="1" x14ac:dyDescent="0.2">
      <c r="A505" s="458"/>
      <c r="B505" s="448"/>
      <c r="C505" s="449"/>
      <c r="D505" s="449"/>
      <c r="E505" s="449"/>
      <c r="F505" s="449"/>
      <c r="G505" s="449"/>
      <c r="H505" s="449"/>
      <c r="I505" s="449"/>
      <c r="J505" s="449"/>
      <c r="K505" s="449"/>
      <c r="L505" s="449"/>
      <c r="M505" s="449"/>
      <c r="N505" s="449"/>
      <c r="O505" s="449"/>
      <c r="P505" s="449"/>
      <c r="Q505" s="450"/>
      <c r="R505" s="451"/>
      <c r="S505" s="452"/>
      <c r="T505" s="453"/>
      <c r="U505" s="454"/>
      <c r="V505" s="455"/>
      <c r="W505" s="455"/>
      <c r="X505" s="455"/>
      <c r="Y505" s="455"/>
      <c r="Z505" s="455"/>
      <c r="AA505" s="455"/>
      <c r="AB505" s="455"/>
      <c r="AC505" s="52" t="s">
        <v>11</v>
      </c>
    </row>
    <row r="506" spans="1:29" ht="15" customHeight="1" x14ac:dyDescent="0.2">
      <c r="A506" s="458"/>
      <c r="B506" s="448"/>
      <c r="C506" s="449"/>
      <c r="D506" s="449"/>
      <c r="E506" s="449"/>
      <c r="F506" s="449"/>
      <c r="G506" s="449"/>
      <c r="H506" s="449"/>
      <c r="I506" s="449"/>
      <c r="J506" s="449"/>
      <c r="K506" s="449"/>
      <c r="L506" s="449"/>
      <c r="M506" s="449"/>
      <c r="N506" s="449"/>
      <c r="O506" s="449"/>
      <c r="P506" s="449"/>
      <c r="Q506" s="450"/>
      <c r="R506" s="451"/>
      <c r="S506" s="452"/>
      <c r="T506" s="453"/>
      <c r="U506" s="454"/>
      <c r="V506" s="455"/>
      <c r="W506" s="455"/>
      <c r="X506" s="455"/>
      <c r="Y506" s="455"/>
      <c r="Z506" s="455"/>
      <c r="AA506" s="455"/>
      <c r="AB506" s="455"/>
      <c r="AC506" s="52" t="s">
        <v>11</v>
      </c>
    </row>
    <row r="507" spans="1:29" ht="15" customHeight="1" x14ac:dyDescent="0.2">
      <c r="A507" s="458"/>
      <c r="B507" s="448"/>
      <c r="C507" s="449"/>
      <c r="D507" s="449"/>
      <c r="E507" s="449"/>
      <c r="F507" s="449"/>
      <c r="G507" s="449"/>
      <c r="H507" s="449"/>
      <c r="I507" s="449"/>
      <c r="J507" s="449"/>
      <c r="K507" s="449"/>
      <c r="L507" s="449"/>
      <c r="M507" s="449"/>
      <c r="N507" s="449"/>
      <c r="O507" s="449"/>
      <c r="P507" s="449"/>
      <c r="Q507" s="450"/>
      <c r="R507" s="451"/>
      <c r="S507" s="452"/>
      <c r="T507" s="453"/>
      <c r="U507" s="454"/>
      <c r="V507" s="455"/>
      <c r="W507" s="455"/>
      <c r="X507" s="455"/>
      <c r="Y507" s="455"/>
      <c r="Z507" s="455"/>
      <c r="AA507" s="455"/>
      <c r="AB507" s="455"/>
      <c r="AC507" s="52" t="s">
        <v>11</v>
      </c>
    </row>
    <row r="508" spans="1:29" ht="15" customHeight="1" x14ac:dyDescent="0.2">
      <c r="A508" s="458"/>
      <c r="B508" s="448"/>
      <c r="C508" s="449"/>
      <c r="D508" s="449"/>
      <c r="E508" s="449"/>
      <c r="F508" s="449"/>
      <c r="G508" s="449"/>
      <c r="H508" s="449"/>
      <c r="I508" s="449"/>
      <c r="J508" s="449"/>
      <c r="K508" s="449"/>
      <c r="L508" s="449"/>
      <c r="M508" s="449"/>
      <c r="N508" s="449"/>
      <c r="O508" s="449"/>
      <c r="P508" s="449"/>
      <c r="Q508" s="450"/>
      <c r="R508" s="451"/>
      <c r="S508" s="452"/>
      <c r="T508" s="453"/>
      <c r="U508" s="454"/>
      <c r="V508" s="455"/>
      <c r="W508" s="455"/>
      <c r="X508" s="455"/>
      <c r="Y508" s="455"/>
      <c r="Z508" s="455"/>
      <c r="AA508" s="455"/>
      <c r="AB508" s="455"/>
      <c r="AC508" s="52" t="s">
        <v>11</v>
      </c>
    </row>
    <row r="509" spans="1:29" ht="15" customHeight="1" x14ac:dyDescent="0.2">
      <c r="A509" s="458"/>
      <c r="B509" s="448"/>
      <c r="C509" s="449"/>
      <c r="D509" s="449"/>
      <c r="E509" s="449"/>
      <c r="F509" s="449"/>
      <c r="G509" s="449"/>
      <c r="H509" s="449"/>
      <c r="I509" s="449"/>
      <c r="J509" s="449"/>
      <c r="K509" s="449"/>
      <c r="L509" s="449"/>
      <c r="M509" s="449"/>
      <c r="N509" s="449"/>
      <c r="O509" s="449"/>
      <c r="P509" s="449"/>
      <c r="Q509" s="450"/>
      <c r="R509" s="451"/>
      <c r="S509" s="452"/>
      <c r="T509" s="453"/>
      <c r="U509" s="454"/>
      <c r="V509" s="455"/>
      <c r="W509" s="455"/>
      <c r="X509" s="455"/>
      <c r="Y509" s="455"/>
      <c r="Z509" s="455"/>
      <c r="AA509" s="455"/>
      <c r="AB509" s="455"/>
      <c r="AC509" s="52" t="s">
        <v>11</v>
      </c>
    </row>
    <row r="510" spans="1:29" ht="15" customHeight="1" x14ac:dyDescent="0.2">
      <c r="A510" s="458"/>
      <c r="B510" s="448"/>
      <c r="C510" s="449"/>
      <c r="D510" s="449"/>
      <c r="E510" s="449"/>
      <c r="F510" s="449"/>
      <c r="G510" s="449"/>
      <c r="H510" s="449"/>
      <c r="I510" s="449"/>
      <c r="J510" s="449"/>
      <c r="K510" s="449"/>
      <c r="L510" s="449"/>
      <c r="M510" s="449"/>
      <c r="N510" s="449"/>
      <c r="O510" s="449"/>
      <c r="P510" s="449"/>
      <c r="Q510" s="450"/>
      <c r="R510" s="456"/>
      <c r="S510" s="456"/>
      <c r="T510" s="451"/>
      <c r="U510" s="454"/>
      <c r="V510" s="455"/>
      <c r="W510" s="455"/>
      <c r="X510" s="455"/>
      <c r="Y510" s="455"/>
      <c r="Z510" s="455"/>
      <c r="AA510" s="455"/>
      <c r="AB510" s="455"/>
      <c r="AC510" s="52" t="s">
        <v>11</v>
      </c>
    </row>
    <row r="511" spans="1:29" ht="15" customHeight="1" x14ac:dyDescent="0.2">
      <c r="A511" s="458"/>
      <c r="B511" s="448"/>
      <c r="C511" s="449"/>
      <c r="D511" s="449"/>
      <c r="E511" s="449"/>
      <c r="F511" s="449"/>
      <c r="G511" s="449"/>
      <c r="H511" s="449"/>
      <c r="I511" s="449"/>
      <c r="J511" s="449"/>
      <c r="K511" s="449"/>
      <c r="L511" s="449"/>
      <c r="M511" s="449"/>
      <c r="N511" s="449"/>
      <c r="O511" s="449"/>
      <c r="P511" s="449"/>
      <c r="Q511" s="450"/>
      <c r="R511" s="456"/>
      <c r="S511" s="456"/>
      <c r="T511" s="451"/>
      <c r="U511" s="454"/>
      <c r="V511" s="455"/>
      <c r="W511" s="455"/>
      <c r="X511" s="455"/>
      <c r="Y511" s="455"/>
      <c r="Z511" s="455"/>
      <c r="AA511" s="455"/>
      <c r="AB511" s="455"/>
      <c r="AC511" s="52" t="s">
        <v>11</v>
      </c>
    </row>
    <row r="512" spans="1:29" ht="15" customHeight="1" x14ac:dyDescent="0.2">
      <c r="A512" s="458"/>
      <c r="B512" s="448"/>
      <c r="C512" s="449"/>
      <c r="D512" s="449"/>
      <c r="E512" s="449"/>
      <c r="F512" s="449"/>
      <c r="G512" s="449"/>
      <c r="H512" s="449"/>
      <c r="I512" s="449"/>
      <c r="J512" s="449"/>
      <c r="K512" s="449"/>
      <c r="L512" s="449"/>
      <c r="M512" s="449"/>
      <c r="N512" s="449"/>
      <c r="O512" s="449"/>
      <c r="P512" s="449"/>
      <c r="Q512" s="450"/>
      <c r="R512" s="456"/>
      <c r="S512" s="456"/>
      <c r="T512" s="451"/>
      <c r="U512" s="454"/>
      <c r="V512" s="455"/>
      <c r="W512" s="455"/>
      <c r="X512" s="455"/>
      <c r="Y512" s="455"/>
      <c r="Z512" s="455"/>
      <c r="AA512" s="455"/>
      <c r="AB512" s="455"/>
      <c r="AC512" s="52" t="s">
        <v>11</v>
      </c>
    </row>
    <row r="513" spans="1:29" ht="15" customHeight="1" thickBot="1" x14ac:dyDescent="0.25">
      <c r="A513" s="459"/>
      <c r="B513" s="443" t="s">
        <v>165</v>
      </c>
      <c r="C513" s="444"/>
      <c r="D513" s="444"/>
      <c r="E513" s="444"/>
      <c r="F513" s="444"/>
      <c r="G513" s="444"/>
      <c r="H513" s="444"/>
      <c r="I513" s="444"/>
      <c r="J513" s="444"/>
      <c r="K513" s="444"/>
      <c r="L513" s="444"/>
      <c r="M513" s="444"/>
      <c r="N513" s="444"/>
      <c r="O513" s="444"/>
      <c r="P513" s="444"/>
      <c r="Q513" s="444"/>
      <c r="R513" s="444"/>
      <c r="S513" s="444"/>
      <c r="T513" s="445"/>
      <c r="U513" s="446">
        <f>SUM(U493:AB512)</f>
        <v>0</v>
      </c>
      <c r="V513" s="447"/>
      <c r="W513" s="447"/>
      <c r="X513" s="447"/>
      <c r="Y513" s="447"/>
      <c r="Z513" s="447"/>
      <c r="AA513" s="447"/>
      <c r="AB513" s="447"/>
      <c r="AC513" s="53" t="s">
        <v>11</v>
      </c>
    </row>
    <row r="514" spans="1:29" ht="15" customHeight="1" x14ac:dyDescent="0.2">
      <c r="A514" s="457">
        <v>23</v>
      </c>
      <c r="B514" s="460" t="s">
        <v>162</v>
      </c>
      <c r="C514" s="460"/>
      <c r="D514" s="460"/>
      <c r="E514" s="460"/>
      <c r="F514" s="460"/>
      <c r="G514" s="460"/>
      <c r="H514" s="460"/>
      <c r="I514" s="461">
        <f>ドローン6機目以降!I126</f>
        <v>0</v>
      </c>
      <c r="J514" s="462"/>
      <c r="K514" s="462"/>
      <c r="L514" s="462"/>
      <c r="M514" s="462"/>
      <c r="N514" s="462"/>
      <c r="O514" s="462"/>
      <c r="P514" s="462"/>
      <c r="Q514" s="463"/>
      <c r="R514" s="464" t="s">
        <v>213</v>
      </c>
      <c r="S514" s="465"/>
      <c r="T514" s="465"/>
      <c r="U514" s="465"/>
      <c r="V514" s="465"/>
      <c r="W514" s="465"/>
      <c r="X514" s="465"/>
      <c r="Y514" s="465"/>
      <c r="Z514" s="465"/>
      <c r="AA514" s="465"/>
      <c r="AB514" s="465"/>
      <c r="AC514" s="466"/>
    </row>
    <row r="515" spans="1:29" ht="15" customHeight="1" x14ac:dyDescent="0.2">
      <c r="A515" s="458"/>
      <c r="B515" s="467" t="s">
        <v>163</v>
      </c>
      <c r="C515" s="468"/>
      <c r="D515" s="468"/>
      <c r="E515" s="468"/>
      <c r="F515" s="468"/>
      <c r="G515" s="468"/>
      <c r="H515" s="468"/>
      <c r="I515" s="468"/>
      <c r="J515" s="468"/>
      <c r="K515" s="468"/>
      <c r="L515" s="468"/>
      <c r="M515" s="468"/>
      <c r="N515" s="468"/>
      <c r="O515" s="468"/>
      <c r="P515" s="468"/>
      <c r="Q515" s="469"/>
      <c r="R515" s="470" t="s">
        <v>164</v>
      </c>
      <c r="S515" s="470"/>
      <c r="T515" s="470"/>
      <c r="U515" s="471" t="s">
        <v>42</v>
      </c>
      <c r="V515" s="471"/>
      <c r="W515" s="471"/>
      <c r="X515" s="471"/>
      <c r="Y515" s="471"/>
      <c r="Z515" s="471"/>
      <c r="AA515" s="471"/>
      <c r="AB515" s="471"/>
      <c r="AC515" s="472"/>
    </row>
    <row r="516" spans="1:29" ht="15" customHeight="1" x14ac:dyDescent="0.2">
      <c r="A516" s="458"/>
      <c r="B516" s="448"/>
      <c r="C516" s="449"/>
      <c r="D516" s="449"/>
      <c r="E516" s="449"/>
      <c r="F516" s="449"/>
      <c r="G516" s="449"/>
      <c r="H516" s="449"/>
      <c r="I516" s="449"/>
      <c r="J516" s="449"/>
      <c r="K516" s="449"/>
      <c r="L516" s="449"/>
      <c r="M516" s="449"/>
      <c r="N516" s="449"/>
      <c r="O516" s="449"/>
      <c r="P516" s="449"/>
      <c r="Q516" s="450"/>
      <c r="R516" s="456"/>
      <c r="S516" s="456"/>
      <c r="T516" s="451"/>
      <c r="U516" s="454"/>
      <c r="V516" s="455"/>
      <c r="W516" s="455"/>
      <c r="X516" s="455"/>
      <c r="Y516" s="455"/>
      <c r="Z516" s="455"/>
      <c r="AA516" s="455"/>
      <c r="AB516" s="455"/>
      <c r="AC516" s="52" t="s">
        <v>11</v>
      </c>
    </row>
    <row r="517" spans="1:29" ht="15" customHeight="1" x14ac:dyDescent="0.2">
      <c r="A517" s="458"/>
      <c r="B517" s="448"/>
      <c r="C517" s="449"/>
      <c r="D517" s="449"/>
      <c r="E517" s="449"/>
      <c r="F517" s="449"/>
      <c r="G517" s="449"/>
      <c r="H517" s="449"/>
      <c r="I517" s="449"/>
      <c r="J517" s="449"/>
      <c r="K517" s="449"/>
      <c r="L517" s="449"/>
      <c r="M517" s="449"/>
      <c r="N517" s="449"/>
      <c r="O517" s="449"/>
      <c r="P517" s="449"/>
      <c r="Q517" s="450"/>
      <c r="R517" s="456"/>
      <c r="S517" s="456"/>
      <c r="T517" s="451"/>
      <c r="U517" s="454"/>
      <c r="V517" s="455"/>
      <c r="W517" s="455"/>
      <c r="X517" s="455"/>
      <c r="Y517" s="455"/>
      <c r="Z517" s="455"/>
      <c r="AA517" s="455"/>
      <c r="AB517" s="455"/>
      <c r="AC517" s="52" t="s">
        <v>11</v>
      </c>
    </row>
    <row r="518" spans="1:29" ht="15" customHeight="1" x14ac:dyDescent="0.2">
      <c r="A518" s="458"/>
      <c r="B518" s="448"/>
      <c r="C518" s="449"/>
      <c r="D518" s="449"/>
      <c r="E518" s="449"/>
      <c r="F518" s="449"/>
      <c r="G518" s="449"/>
      <c r="H518" s="449"/>
      <c r="I518" s="449"/>
      <c r="J518" s="449"/>
      <c r="K518" s="449"/>
      <c r="L518" s="449"/>
      <c r="M518" s="449"/>
      <c r="N518" s="449"/>
      <c r="O518" s="449"/>
      <c r="P518" s="449"/>
      <c r="Q518" s="450"/>
      <c r="R518" s="456"/>
      <c r="S518" s="456"/>
      <c r="T518" s="451"/>
      <c r="U518" s="454"/>
      <c r="V518" s="455"/>
      <c r="W518" s="455"/>
      <c r="X518" s="455"/>
      <c r="Y518" s="455"/>
      <c r="Z518" s="455"/>
      <c r="AA518" s="455"/>
      <c r="AB518" s="455"/>
      <c r="AC518" s="52" t="s">
        <v>11</v>
      </c>
    </row>
    <row r="519" spans="1:29" ht="15" customHeight="1" x14ac:dyDescent="0.2">
      <c r="A519" s="458"/>
      <c r="B519" s="448"/>
      <c r="C519" s="449"/>
      <c r="D519" s="449"/>
      <c r="E519" s="449"/>
      <c r="F519" s="449"/>
      <c r="G519" s="449"/>
      <c r="H519" s="449"/>
      <c r="I519" s="449"/>
      <c r="J519" s="449"/>
      <c r="K519" s="449"/>
      <c r="L519" s="449"/>
      <c r="M519" s="449"/>
      <c r="N519" s="449"/>
      <c r="O519" s="449"/>
      <c r="P519" s="449"/>
      <c r="Q519" s="450"/>
      <c r="R519" s="456"/>
      <c r="S519" s="456"/>
      <c r="T519" s="451"/>
      <c r="U519" s="454"/>
      <c r="V519" s="455"/>
      <c r="W519" s="455"/>
      <c r="X519" s="455"/>
      <c r="Y519" s="455"/>
      <c r="Z519" s="455"/>
      <c r="AA519" s="455"/>
      <c r="AB519" s="455"/>
      <c r="AC519" s="52" t="s">
        <v>11</v>
      </c>
    </row>
    <row r="520" spans="1:29" ht="15" customHeight="1" x14ac:dyDescent="0.2">
      <c r="A520" s="458"/>
      <c r="B520" s="448"/>
      <c r="C520" s="449"/>
      <c r="D520" s="449"/>
      <c r="E520" s="449"/>
      <c r="F520" s="449"/>
      <c r="G520" s="449"/>
      <c r="H520" s="449"/>
      <c r="I520" s="449"/>
      <c r="J520" s="449"/>
      <c r="K520" s="449"/>
      <c r="L520" s="449"/>
      <c r="M520" s="449"/>
      <c r="N520" s="449"/>
      <c r="O520" s="449"/>
      <c r="P520" s="449"/>
      <c r="Q520" s="450"/>
      <c r="R520" s="456"/>
      <c r="S520" s="456"/>
      <c r="T520" s="451"/>
      <c r="U520" s="454"/>
      <c r="V520" s="455"/>
      <c r="W520" s="455"/>
      <c r="X520" s="455"/>
      <c r="Y520" s="455"/>
      <c r="Z520" s="455"/>
      <c r="AA520" s="455"/>
      <c r="AB520" s="455"/>
      <c r="AC520" s="52" t="s">
        <v>11</v>
      </c>
    </row>
    <row r="521" spans="1:29" ht="15" customHeight="1" x14ac:dyDescent="0.2">
      <c r="A521" s="458"/>
      <c r="B521" s="448"/>
      <c r="C521" s="449"/>
      <c r="D521" s="449"/>
      <c r="E521" s="449"/>
      <c r="F521" s="449"/>
      <c r="G521" s="449"/>
      <c r="H521" s="449"/>
      <c r="I521" s="449"/>
      <c r="J521" s="449"/>
      <c r="K521" s="449"/>
      <c r="L521" s="449"/>
      <c r="M521" s="449"/>
      <c r="N521" s="449"/>
      <c r="O521" s="449"/>
      <c r="P521" s="449"/>
      <c r="Q521" s="450"/>
      <c r="R521" s="451"/>
      <c r="S521" s="452"/>
      <c r="T521" s="453"/>
      <c r="U521" s="454"/>
      <c r="V521" s="455"/>
      <c r="W521" s="455"/>
      <c r="X521" s="455"/>
      <c r="Y521" s="455"/>
      <c r="Z521" s="455"/>
      <c r="AA521" s="455"/>
      <c r="AB521" s="455"/>
      <c r="AC521" s="52" t="s">
        <v>11</v>
      </c>
    </row>
    <row r="522" spans="1:29" ht="15" customHeight="1" x14ac:dyDescent="0.2">
      <c r="A522" s="458"/>
      <c r="B522" s="448"/>
      <c r="C522" s="449"/>
      <c r="D522" s="449"/>
      <c r="E522" s="449"/>
      <c r="F522" s="449"/>
      <c r="G522" s="449"/>
      <c r="H522" s="449"/>
      <c r="I522" s="449"/>
      <c r="J522" s="449"/>
      <c r="K522" s="449"/>
      <c r="L522" s="449"/>
      <c r="M522" s="449"/>
      <c r="N522" s="449"/>
      <c r="O522" s="449"/>
      <c r="P522" s="449"/>
      <c r="Q522" s="450"/>
      <c r="R522" s="451"/>
      <c r="S522" s="452"/>
      <c r="T522" s="453"/>
      <c r="U522" s="454"/>
      <c r="V522" s="455"/>
      <c r="W522" s="455"/>
      <c r="X522" s="455"/>
      <c r="Y522" s="455"/>
      <c r="Z522" s="455"/>
      <c r="AA522" s="455"/>
      <c r="AB522" s="455"/>
      <c r="AC522" s="52" t="s">
        <v>11</v>
      </c>
    </row>
    <row r="523" spans="1:29" ht="15" customHeight="1" x14ac:dyDescent="0.2">
      <c r="A523" s="458"/>
      <c r="B523" s="448"/>
      <c r="C523" s="449"/>
      <c r="D523" s="449"/>
      <c r="E523" s="449"/>
      <c r="F523" s="449"/>
      <c r="G523" s="449"/>
      <c r="H523" s="449"/>
      <c r="I523" s="449"/>
      <c r="J523" s="449"/>
      <c r="K523" s="449"/>
      <c r="L523" s="449"/>
      <c r="M523" s="449"/>
      <c r="N523" s="449"/>
      <c r="O523" s="449"/>
      <c r="P523" s="449"/>
      <c r="Q523" s="450"/>
      <c r="R523" s="451"/>
      <c r="S523" s="452"/>
      <c r="T523" s="453"/>
      <c r="U523" s="454"/>
      <c r="V523" s="455"/>
      <c r="W523" s="455"/>
      <c r="X523" s="455"/>
      <c r="Y523" s="455"/>
      <c r="Z523" s="455"/>
      <c r="AA523" s="455"/>
      <c r="AB523" s="455"/>
      <c r="AC523" s="52" t="s">
        <v>11</v>
      </c>
    </row>
    <row r="524" spans="1:29" ht="15" customHeight="1" x14ac:dyDescent="0.2">
      <c r="A524" s="458"/>
      <c r="B524" s="448"/>
      <c r="C524" s="449"/>
      <c r="D524" s="449"/>
      <c r="E524" s="449"/>
      <c r="F524" s="449"/>
      <c r="G524" s="449"/>
      <c r="H524" s="449"/>
      <c r="I524" s="449"/>
      <c r="J524" s="449"/>
      <c r="K524" s="449"/>
      <c r="L524" s="449"/>
      <c r="M524" s="449"/>
      <c r="N524" s="449"/>
      <c r="O524" s="449"/>
      <c r="P524" s="449"/>
      <c r="Q524" s="450"/>
      <c r="R524" s="451"/>
      <c r="S524" s="452"/>
      <c r="T524" s="453"/>
      <c r="U524" s="454"/>
      <c r="V524" s="455"/>
      <c r="W524" s="455"/>
      <c r="X524" s="455"/>
      <c r="Y524" s="455"/>
      <c r="Z524" s="455"/>
      <c r="AA524" s="455"/>
      <c r="AB524" s="455"/>
      <c r="AC524" s="52" t="s">
        <v>11</v>
      </c>
    </row>
    <row r="525" spans="1:29" ht="15" customHeight="1" x14ac:dyDescent="0.2">
      <c r="A525" s="458"/>
      <c r="B525" s="448"/>
      <c r="C525" s="449"/>
      <c r="D525" s="449"/>
      <c r="E525" s="449"/>
      <c r="F525" s="449"/>
      <c r="G525" s="449"/>
      <c r="H525" s="449"/>
      <c r="I525" s="449"/>
      <c r="J525" s="449"/>
      <c r="K525" s="449"/>
      <c r="L525" s="449"/>
      <c r="M525" s="449"/>
      <c r="N525" s="449"/>
      <c r="O525" s="449"/>
      <c r="P525" s="449"/>
      <c r="Q525" s="450"/>
      <c r="R525" s="451"/>
      <c r="S525" s="452"/>
      <c r="T525" s="453"/>
      <c r="U525" s="454"/>
      <c r="V525" s="455"/>
      <c r="W525" s="455"/>
      <c r="X525" s="455"/>
      <c r="Y525" s="455"/>
      <c r="Z525" s="455"/>
      <c r="AA525" s="455"/>
      <c r="AB525" s="455"/>
      <c r="AC525" s="52" t="s">
        <v>11</v>
      </c>
    </row>
    <row r="526" spans="1:29" ht="15" customHeight="1" x14ac:dyDescent="0.2">
      <c r="A526" s="458"/>
      <c r="B526" s="448"/>
      <c r="C526" s="449"/>
      <c r="D526" s="449"/>
      <c r="E526" s="449"/>
      <c r="F526" s="449"/>
      <c r="G526" s="449"/>
      <c r="H526" s="449"/>
      <c r="I526" s="449"/>
      <c r="J526" s="449"/>
      <c r="K526" s="449"/>
      <c r="L526" s="449"/>
      <c r="M526" s="449"/>
      <c r="N526" s="449"/>
      <c r="O526" s="449"/>
      <c r="P526" s="449"/>
      <c r="Q526" s="450"/>
      <c r="R526" s="451"/>
      <c r="S526" s="452"/>
      <c r="T526" s="453"/>
      <c r="U526" s="454"/>
      <c r="V526" s="455"/>
      <c r="W526" s="455"/>
      <c r="X526" s="455"/>
      <c r="Y526" s="455"/>
      <c r="Z526" s="455"/>
      <c r="AA526" s="455"/>
      <c r="AB526" s="455"/>
      <c r="AC526" s="52" t="s">
        <v>11</v>
      </c>
    </row>
    <row r="527" spans="1:29" ht="15" customHeight="1" x14ac:dyDescent="0.2">
      <c r="A527" s="458"/>
      <c r="B527" s="448"/>
      <c r="C527" s="449"/>
      <c r="D527" s="449"/>
      <c r="E527" s="449"/>
      <c r="F527" s="449"/>
      <c r="G527" s="449"/>
      <c r="H527" s="449"/>
      <c r="I527" s="449"/>
      <c r="J527" s="449"/>
      <c r="K527" s="449"/>
      <c r="L527" s="449"/>
      <c r="M527" s="449"/>
      <c r="N527" s="449"/>
      <c r="O527" s="449"/>
      <c r="P527" s="449"/>
      <c r="Q527" s="450"/>
      <c r="R527" s="451"/>
      <c r="S527" s="452"/>
      <c r="T527" s="453"/>
      <c r="U527" s="454"/>
      <c r="V527" s="455"/>
      <c r="W527" s="455"/>
      <c r="X527" s="455"/>
      <c r="Y527" s="455"/>
      <c r="Z527" s="455"/>
      <c r="AA527" s="455"/>
      <c r="AB527" s="455"/>
      <c r="AC527" s="52" t="s">
        <v>11</v>
      </c>
    </row>
    <row r="528" spans="1:29" ht="15" customHeight="1" x14ac:dyDescent="0.2">
      <c r="A528" s="458"/>
      <c r="B528" s="448"/>
      <c r="C528" s="449"/>
      <c r="D528" s="449"/>
      <c r="E528" s="449"/>
      <c r="F528" s="449"/>
      <c r="G528" s="449"/>
      <c r="H528" s="449"/>
      <c r="I528" s="449"/>
      <c r="J528" s="449"/>
      <c r="K528" s="449"/>
      <c r="L528" s="449"/>
      <c r="M528" s="449"/>
      <c r="N528" s="449"/>
      <c r="O528" s="449"/>
      <c r="P528" s="449"/>
      <c r="Q528" s="450"/>
      <c r="R528" s="451"/>
      <c r="S528" s="452"/>
      <c r="T528" s="453"/>
      <c r="U528" s="454"/>
      <c r="V528" s="455"/>
      <c r="W528" s="455"/>
      <c r="X528" s="455"/>
      <c r="Y528" s="455"/>
      <c r="Z528" s="455"/>
      <c r="AA528" s="455"/>
      <c r="AB528" s="455"/>
      <c r="AC528" s="52" t="s">
        <v>11</v>
      </c>
    </row>
    <row r="529" spans="1:29" ht="15" customHeight="1" x14ac:dyDescent="0.2">
      <c r="A529" s="458"/>
      <c r="B529" s="448"/>
      <c r="C529" s="449"/>
      <c r="D529" s="449"/>
      <c r="E529" s="449"/>
      <c r="F529" s="449"/>
      <c r="G529" s="449"/>
      <c r="H529" s="449"/>
      <c r="I529" s="449"/>
      <c r="J529" s="449"/>
      <c r="K529" s="449"/>
      <c r="L529" s="449"/>
      <c r="M529" s="449"/>
      <c r="N529" s="449"/>
      <c r="O529" s="449"/>
      <c r="P529" s="449"/>
      <c r="Q529" s="450"/>
      <c r="R529" s="451"/>
      <c r="S529" s="452"/>
      <c r="T529" s="453"/>
      <c r="U529" s="454"/>
      <c r="V529" s="455"/>
      <c r="W529" s="455"/>
      <c r="X529" s="455"/>
      <c r="Y529" s="455"/>
      <c r="Z529" s="455"/>
      <c r="AA529" s="455"/>
      <c r="AB529" s="455"/>
      <c r="AC529" s="52" t="s">
        <v>11</v>
      </c>
    </row>
    <row r="530" spans="1:29" ht="15" customHeight="1" x14ac:dyDescent="0.2">
      <c r="A530" s="458"/>
      <c r="B530" s="448"/>
      <c r="C530" s="449"/>
      <c r="D530" s="449"/>
      <c r="E530" s="449"/>
      <c r="F530" s="449"/>
      <c r="G530" s="449"/>
      <c r="H530" s="449"/>
      <c r="I530" s="449"/>
      <c r="J530" s="449"/>
      <c r="K530" s="449"/>
      <c r="L530" s="449"/>
      <c r="M530" s="449"/>
      <c r="N530" s="449"/>
      <c r="O530" s="449"/>
      <c r="P530" s="449"/>
      <c r="Q530" s="450"/>
      <c r="R530" s="451"/>
      <c r="S530" s="452"/>
      <c r="T530" s="453"/>
      <c r="U530" s="454"/>
      <c r="V530" s="455"/>
      <c r="W530" s="455"/>
      <c r="X530" s="455"/>
      <c r="Y530" s="455"/>
      <c r="Z530" s="455"/>
      <c r="AA530" s="455"/>
      <c r="AB530" s="455"/>
      <c r="AC530" s="52" t="s">
        <v>11</v>
      </c>
    </row>
    <row r="531" spans="1:29" ht="15" customHeight="1" x14ac:dyDescent="0.2">
      <c r="A531" s="458"/>
      <c r="B531" s="448"/>
      <c r="C531" s="449"/>
      <c r="D531" s="449"/>
      <c r="E531" s="449"/>
      <c r="F531" s="449"/>
      <c r="G531" s="449"/>
      <c r="H531" s="449"/>
      <c r="I531" s="449"/>
      <c r="J531" s="449"/>
      <c r="K531" s="449"/>
      <c r="L531" s="449"/>
      <c r="M531" s="449"/>
      <c r="N531" s="449"/>
      <c r="O531" s="449"/>
      <c r="P531" s="449"/>
      <c r="Q531" s="450"/>
      <c r="R531" s="451"/>
      <c r="S531" s="452"/>
      <c r="T531" s="453"/>
      <c r="U531" s="454"/>
      <c r="V531" s="455"/>
      <c r="W531" s="455"/>
      <c r="X531" s="455"/>
      <c r="Y531" s="455"/>
      <c r="Z531" s="455"/>
      <c r="AA531" s="455"/>
      <c r="AB531" s="455"/>
      <c r="AC531" s="52" t="s">
        <v>11</v>
      </c>
    </row>
    <row r="532" spans="1:29" ht="15" customHeight="1" x14ac:dyDescent="0.2">
      <c r="A532" s="458"/>
      <c r="B532" s="448"/>
      <c r="C532" s="449"/>
      <c r="D532" s="449"/>
      <c r="E532" s="449"/>
      <c r="F532" s="449"/>
      <c r="G532" s="449"/>
      <c r="H532" s="449"/>
      <c r="I532" s="449"/>
      <c r="J532" s="449"/>
      <c r="K532" s="449"/>
      <c r="L532" s="449"/>
      <c r="M532" s="449"/>
      <c r="N532" s="449"/>
      <c r="O532" s="449"/>
      <c r="P532" s="449"/>
      <c r="Q532" s="450"/>
      <c r="R532" s="451"/>
      <c r="S532" s="452"/>
      <c r="T532" s="453"/>
      <c r="U532" s="454"/>
      <c r="V532" s="455"/>
      <c r="W532" s="455"/>
      <c r="X532" s="455"/>
      <c r="Y532" s="455"/>
      <c r="Z532" s="455"/>
      <c r="AA532" s="455"/>
      <c r="AB532" s="455"/>
      <c r="AC532" s="52" t="s">
        <v>11</v>
      </c>
    </row>
    <row r="533" spans="1:29" ht="15" customHeight="1" x14ac:dyDescent="0.2">
      <c r="A533" s="458"/>
      <c r="B533" s="448"/>
      <c r="C533" s="449"/>
      <c r="D533" s="449"/>
      <c r="E533" s="449"/>
      <c r="F533" s="449"/>
      <c r="G533" s="449"/>
      <c r="H533" s="449"/>
      <c r="I533" s="449"/>
      <c r="J533" s="449"/>
      <c r="K533" s="449"/>
      <c r="L533" s="449"/>
      <c r="M533" s="449"/>
      <c r="N533" s="449"/>
      <c r="O533" s="449"/>
      <c r="P533" s="449"/>
      <c r="Q533" s="450"/>
      <c r="R533" s="456"/>
      <c r="S533" s="456"/>
      <c r="T533" s="451"/>
      <c r="U533" s="454"/>
      <c r="V533" s="455"/>
      <c r="W533" s="455"/>
      <c r="X533" s="455"/>
      <c r="Y533" s="455"/>
      <c r="Z533" s="455"/>
      <c r="AA533" s="455"/>
      <c r="AB533" s="455"/>
      <c r="AC533" s="52" t="s">
        <v>11</v>
      </c>
    </row>
    <row r="534" spans="1:29" ht="15" customHeight="1" x14ac:dyDescent="0.2">
      <c r="A534" s="458"/>
      <c r="B534" s="448"/>
      <c r="C534" s="449"/>
      <c r="D534" s="449"/>
      <c r="E534" s="449"/>
      <c r="F534" s="449"/>
      <c r="G534" s="449"/>
      <c r="H534" s="449"/>
      <c r="I534" s="449"/>
      <c r="J534" s="449"/>
      <c r="K534" s="449"/>
      <c r="L534" s="449"/>
      <c r="M534" s="449"/>
      <c r="N534" s="449"/>
      <c r="O534" s="449"/>
      <c r="P534" s="449"/>
      <c r="Q534" s="450"/>
      <c r="R534" s="456"/>
      <c r="S534" s="456"/>
      <c r="T534" s="451"/>
      <c r="U534" s="454"/>
      <c r="V534" s="455"/>
      <c r="W534" s="455"/>
      <c r="X534" s="455"/>
      <c r="Y534" s="455"/>
      <c r="Z534" s="455"/>
      <c r="AA534" s="455"/>
      <c r="AB534" s="455"/>
      <c r="AC534" s="52" t="s">
        <v>11</v>
      </c>
    </row>
    <row r="535" spans="1:29" ht="15" customHeight="1" x14ac:dyDescent="0.2">
      <c r="A535" s="458"/>
      <c r="B535" s="448"/>
      <c r="C535" s="449"/>
      <c r="D535" s="449"/>
      <c r="E535" s="449"/>
      <c r="F535" s="449"/>
      <c r="G535" s="449"/>
      <c r="H535" s="449"/>
      <c r="I535" s="449"/>
      <c r="J535" s="449"/>
      <c r="K535" s="449"/>
      <c r="L535" s="449"/>
      <c r="M535" s="449"/>
      <c r="N535" s="449"/>
      <c r="O535" s="449"/>
      <c r="P535" s="449"/>
      <c r="Q535" s="450"/>
      <c r="R535" s="456"/>
      <c r="S535" s="456"/>
      <c r="T535" s="451"/>
      <c r="U535" s="454"/>
      <c r="V535" s="455"/>
      <c r="W535" s="455"/>
      <c r="X535" s="455"/>
      <c r="Y535" s="455"/>
      <c r="Z535" s="455"/>
      <c r="AA535" s="455"/>
      <c r="AB535" s="455"/>
      <c r="AC535" s="52" t="s">
        <v>11</v>
      </c>
    </row>
    <row r="536" spans="1:29" ht="15" customHeight="1" thickBot="1" x14ac:dyDescent="0.25">
      <c r="A536" s="459"/>
      <c r="B536" s="443" t="s">
        <v>165</v>
      </c>
      <c r="C536" s="444"/>
      <c r="D536" s="444"/>
      <c r="E536" s="444"/>
      <c r="F536" s="444"/>
      <c r="G536" s="444"/>
      <c r="H536" s="444"/>
      <c r="I536" s="444"/>
      <c r="J536" s="444"/>
      <c r="K536" s="444"/>
      <c r="L536" s="444"/>
      <c r="M536" s="444"/>
      <c r="N536" s="444"/>
      <c r="O536" s="444"/>
      <c r="P536" s="444"/>
      <c r="Q536" s="444"/>
      <c r="R536" s="444"/>
      <c r="S536" s="444"/>
      <c r="T536" s="445"/>
      <c r="U536" s="446">
        <f>SUM(U516:AB535)</f>
        <v>0</v>
      </c>
      <c r="V536" s="447"/>
      <c r="W536" s="447"/>
      <c r="X536" s="447"/>
      <c r="Y536" s="447"/>
      <c r="Z536" s="447"/>
      <c r="AA536" s="447"/>
      <c r="AB536" s="447"/>
      <c r="AC536" s="53" t="s">
        <v>11</v>
      </c>
    </row>
    <row r="537" spans="1:29" ht="15" customHeight="1" x14ac:dyDescent="0.2">
      <c r="A537" s="457">
        <v>24</v>
      </c>
      <c r="B537" s="460" t="s">
        <v>162</v>
      </c>
      <c r="C537" s="460"/>
      <c r="D537" s="460"/>
      <c r="E537" s="460"/>
      <c r="F537" s="460"/>
      <c r="G537" s="460"/>
      <c r="H537" s="460"/>
      <c r="I537" s="461">
        <f>ドローン6機目以降!I133</f>
        <v>0</v>
      </c>
      <c r="J537" s="462"/>
      <c r="K537" s="462"/>
      <c r="L537" s="462"/>
      <c r="M537" s="462"/>
      <c r="N537" s="462"/>
      <c r="O537" s="462"/>
      <c r="P537" s="462"/>
      <c r="Q537" s="463"/>
      <c r="R537" s="464" t="s">
        <v>214</v>
      </c>
      <c r="S537" s="465"/>
      <c r="T537" s="465"/>
      <c r="U537" s="465"/>
      <c r="V537" s="465"/>
      <c r="W537" s="465"/>
      <c r="X537" s="465"/>
      <c r="Y537" s="465"/>
      <c r="Z537" s="465"/>
      <c r="AA537" s="465"/>
      <c r="AB537" s="465"/>
      <c r="AC537" s="466"/>
    </row>
    <row r="538" spans="1:29" ht="15" customHeight="1" x14ac:dyDescent="0.2">
      <c r="A538" s="458"/>
      <c r="B538" s="467" t="s">
        <v>163</v>
      </c>
      <c r="C538" s="468"/>
      <c r="D538" s="468"/>
      <c r="E538" s="468"/>
      <c r="F538" s="468"/>
      <c r="G538" s="468"/>
      <c r="H538" s="468"/>
      <c r="I538" s="468"/>
      <c r="J538" s="468"/>
      <c r="K538" s="468"/>
      <c r="L538" s="468"/>
      <c r="M538" s="468"/>
      <c r="N538" s="468"/>
      <c r="O538" s="468"/>
      <c r="P538" s="468"/>
      <c r="Q538" s="469"/>
      <c r="R538" s="470" t="s">
        <v>164</v>
      </c>
      <c r="S538" s="470"/>
      <c r="T538" s="470"/>
      <c r="U538" s="471" t="s">
        <v>42</v>
      </c>
      <c r="V538" s="471"/>
      <c r="W538" s="471"/>
      <c r="X538" s="471"/>
      <c r="Y538" s="471"/>
      <c r="Z538" s="471"/>
      <c r="AA538" s="471"/>
      <c r="AB538" s="471"/>
      <c r="AC538" s="472"/>
    </row>
    <row r="539" spans="1:29" ht="15" customHeight="1" x14ac:dyDescent="0.2">
      <c r="A539" s="458"/>
      <c r="B539" s="448"/>
      <c r="C539" s="449"/>
      <c r="D539" s="449"/>
      <c r="E539" s="449"/>
      <c r="F539" s="449"/>
      <c r="G539" s="449"/>
      <c r="H539" s="449"/>
      <c r="I539" s="449"/>
      <c r="J539" s="449"/>
      <c r="K539" s="449"/>
      <c r="L539" s="449"/>
      <c r="M539" s="449"/>
      <c r="N539" s="449"/>
      <c r="O539" s="449"/>
      <c r="P539" s="449"/>
      <c r="Q539" s="450"/>
      <c r="R539" s="456"/>
      <c r="S539" s="456"/>
      <c r="T539" s="451"/>
      <c r="U539" s="454"/>
      <c r="V539" s="455"/>
      <c r="W539" s="455"/>
      <c r="X539" s="455"/>
      <c r="Y539" s="455"/>
      <c r="Z539" s="455"/>
      <c r="AA539" s="455"/>
      <c r="AB539" s="455"/>
      <c r="AC539" s="52" t="s">
        <v>11</v>
      </c>
    </row>
    <row r="540" spans="1:29" ht="15" customHeight="1" x14ac:dyDescent="0.2">
      <c r="A540" s="458"/>
      <c r="B540" s="448"/>
      <c r="C540" s="449"/>
      <c r="D540" s="449"/>
      <c r="E540" s="449"/>
      <c r="F540" s="449"/>
      <c r="G540" s="449"/>
      <c r="H540" s="449"/>
      <c r="I540" s="449"/>
      <c r="J540" s="449"/>
      <c r="K540" s="449"/>
      <c r="L540" s="449"/>
      <c r="M540" s="449"/>
      <c r="N540" s="449"/>
      <c r="O540" s="449"/>
      <c r="P540" s="449"/>
      <c r="Q540" s="450"/>
      <c r="R540" s="456"/>
      <c r="S540" s="456"/>
      <c r="T540" s="451"/>
      <c r="U540" s="454"/>
      <c r="V540" s="455"/>
      <c r="W540" s="455"/>
      <c r="X540" s="455"/>
      <c r="Y540" s="455"/>
      <c r="Z540" s="455"/>
      <c r="AA540" s="455"/>
      <c r="AB540" s="455"/>
      <c r="AC540" s="52" t="s">
        <v>11</v>
      </c>
    </row>
    <row r="541" spans="1:29" ht="15" customHeight="1" x14ac:dyDescent="0.2">
      <c r="A541" s="458"/>
      <c r="B541" s="448"/>
      <c r="C541" s="449"/>
      <c r="D541" s="449"/>
      <c r="E541" s="449"/>
      <c r="F541" s="449"/>
      <c r="G541" s="449"/>
      <c r="H541" s="449"/>
      <c r="I541" s="449"/>
      <c r="J541" s="449"/>
      <c r="K541" s="449"/>
      <c r="L541" s="449"/>
      <c r="M541" s="449"/>
      <c r="N541" s="449"/>
      <c r="O541" s="449"/>
      <c r="P541" s="449"/>
      <c r="Q541" s="450"/>
      <c r="R541" s="456"/>
      <c r="S541" s="456"/>
      <c r="T541" s="451"/>
      <c r="U541" s="454"/>
      <c r="V541" s="455"/>
      <c r="W541" s="455"/>
      <c r="X541" s="455"/>
      <c r="Y541" s="455"/>
      <c r="Z541" s="455"/>
      <c r="AA541" s="455"/>
      <c r="AB541" s="455"/>
      <c r="AC541" s="52" t="s">
        <v>11</v>
      </c>
    </row>
    <row r="542" spans="1:29" ht="15" customHeight="1" x14ac:dyDescent="0.2">
      <c r="A542" s="458"/>
      <c r="B542" s="448"/>
      <c r="C542" s="449"/>
      <c r="D542" s="449"/>
      <c r="E542" s="449"/>
      <c r="F542" s="449"/>
      <c r="G542" s="449"/>
      <c r="H542" s="449"/>
      <c r="I542" s="449"/>
      <c r="J542" s="449"/>
      <c r="K542" s="449"/>
      <c r="L542" s="449"/>
      <c r="M542" s="449"/>
      <c r="N542" s="449"/>
      <c r="O542" s="449"/>
      <c r="P542" s="449"/>
      <c r="Q542" s="450"/>
      <c r="R542" s="456"/>
      <c r="S542" s="456"/>
      <c r="T542" s="451"/>
      <c r="U542" s="454"/>
      <c r="V542" s="455"/>
      <c r="W542" s="455"/>
      <c r="X542" s="455"/>
      <c r="Y542" s="455"/>
      <c r="Z542" s="455"/>
      <c r="AA542" s="455"/>
      <c r="AB542" s="455"/>
      <c r="AC542" s="52" t="s">
        <v>11</v>
      </c>
    </row>
    <row r="543" spans="1:29" ht="15" customHeight="1" x14ac:dyDescent="0.2">
      <c r="A543" s="458"/>
      <c r="B543" s="448"/>
      <c r="C543" s="449"/>
      <c r="D543" s="449"/>
      <c r="E543" s="449"/>
      <c r="F543" s="449"/>
      <c r="G543" s="449"/>
      <c r="H543" s="449"/>
      <c r="I543" s="449"/>
      <c r="J543" s="449"/>
      <c r="K543" s="449"/>
      <c r="L543" s="449"/>
      <c r="M543" s="449"/>
      <c r="N543" s="449"/>
      <c r="O543" s="449"/>
      <c r="P543" s="449"/>
      <c r="Q543" s="450"/>
      <c r="R543" s="456"/>
      <c r="S543" s="456"/>
      <c r="T543" s="451"/>
      <c r="U543" s="454"/>
      <c r="V543" s="455"/>
      <c r="W543" s="455"/>
      <c r="X543" s="455"/>
      <c r="Y543" s="455"/>
      <c r="Z543" s="455"/>
      <c r="AA543" s="455"/>
      <c r="AB543" s="455"/>
      <c r="AC543" s="52" t="s">
        <v>11</v>
      </c>
    </row>
    <row r="544" spans="1:29" ht="15" customHeight="1" x14ac:dyDescent="0.2">
      <c r="A544" s="458"/>
      <c r="B544" s="448"/>
      <c r="C544" s="449"/>
      <c r="D544" s="449"/>
      <c r="E544" s="449"/>
      <c r="F544" s="449"/>
      <c r="G544" s="449"/>
      <c r="H544" s="449"/>
      <c r="I544" s="449"/>
      <c r="J544" s="449"/>
      <c r="K544" s="449"/>
      <c r="L544" s="449"/>
      <c r="M544" s="449"/>
      <c r="N544" s="449"/>
      <c r="O544" s="449"/>
      <c r="P544" s="449"/>
      <c r="Q544" s="450"/>
      <c r="R544" s="451"/>
      <c r="S544" s="452"/>
      <c r="T544" s="453"/>
      <c r="U544" s="454"/>
      <c r="V544" s="455"/>
      <c r="W544" s="455"/>
      <c r="X544" s="455"/>
      <c r="Y544" s="455"/>
      <c r="Z544" s="455"/>
      <c r="AA544" s="455"/>
      <c r="AB544" s="455"/>
      <c r="AC544" s="52" t="s">
        <v>11</v>
      </c>
    </row>
    <row r="545" spans="1:29" ht="15" customHeight="1" x14ac:dyDescent="0.2">
      <c r="A545" s="458"/>
      <c r="B545" s="448"/>
      <c r="C545" s="449"/>
      <c r="D545" s="449"/>
      <c r="E545" s="449"/>
      <c r="F545" s="449"/>
      <c r="G545" s="449"/>
      <c r="H545" s="449"/>
      <c r="I545" s="449"/>
      <c r="J545" s="449"/>
      <c r="K545" s="449"/>
      <c r="L545" s="449"/>
      <c r="M545" s="449"/>
      <c r="N545" s="449"/>
      <c r="O545" s="449"/>
      <c r="P545" s="449"/>
      <c r="Q545" s="450"/>
      <c r="R545" s="451"/>
      <c r="S545" s="452"/>
      <c r="T545" s="453"/>
      <c r="U545" s="454"/>
      <c r="V545" s="455"/>
      <c r="W545" s="455"/>
      <c r="X545" s="455"/>
      <c r="Y545" s="455"/>
      <c r="Z545" s="455"/>
      <c r="AA545" s="455"/>
      <c r="AB545" s="455"/>
      <c r="AC545" s="52" t="s">
        <v>11</v>
      </c>
    </row>
    <row r="546" spans="1:29" ht="15" customHeight="1" x14ac:dyDescent="0.2">
      <c r="A546" s="458"/>
      <c r="B546" s="448"/>
      <c r="C546" s="449"/>
      <c r="D546" s="449"/>
      <c r="E546" s="449"/>
      <c r="F546" s="449"/>
      <c r="G546" s="449"/>
      <c r="H546" s="449"/>
      <c r="I546" s="449"/>
      <c r="J546" s="449"/>
      <c r="K546" s="449"/>
      <c r="L546" s="449"/>
      <c r="M546" s="449"/>
      <c r="N546" s="449"/>
      <c r="O546" s="449"/>
      <c r="P546" s="449"/>
      <c r="Q546" s="450"/>
      <c r="R546" s="451"/>
      <c r="S546" s="452"/>
      <c r="T546" s="453"/>
      <c r="U546" s="454"/>
      <c r="V546" s="455"/>
      <c r="W546" s="455"/>
      <c r="X546" s="455"/>
      <c r="Y546" s="455"/>
      <c r="Z546" s="455"/>
      <c r="AA546" s="455"/>
      <c r="AB546" s="455"/>
      <c r="AC546" s="52" t="s">
        <v>11</v>
      </c>
    </row>
    <row r="547" spans="1:29" ht="15" customHeight="1" x14ac:dyDescent="0.2">
      <c r="A547" s="458"/>
      <c r="B547" s="448"/>
      <c r="C547" s="449"/>
      <c r="D547" s="449"/>
      <c r="E547" s="449"/>
      <c r="F547" s="449"/>
      <c r="G547" s="449"/>
      <c r="H547" s="449"/>
      <c r="I547" s="449"/>
      <c r="J547" s="449"/>
      <c r="K547" s="449"/>
      <c r="L547" s="449"/>
      <c r="M547" s="449"/>
      <c r="N547" s="449"/>
      <c r="O547" s="449"/>
      <c r="P547" s="449"/>
      <c r="Q547" s="450"/>
      <c r="R547" s="451"/>
      <c r="S547" s="452"/>
      <c r="T547" s="453"/>
      <c r="U547" s="454"/>
      <c r="V547" s="455"/>
      <c r="W547" s="455"/>
      <c r="X547" s="455"/>
      <c r="Y547" s="455"/>
      <c r="Z547" s="455"/>
      <c r="AA547" s="455"/>
      <c r="AB547" s="455"/>
      <c r="AC547" s="52" t="s">
        <v>11</v>
      </c>
    </row>
    <row r="548" spans="1:29" ht="15" customHeight="1" x14ac:dyDescent="0.2">
      <c r="A548" s="458"/>
      <c r="B548" s="448"/>
      <c r="C548" s="449"/>
      <c r="D548" s="449"/>
      <c r="E548" s="449"/>
      <c r="F548" s="449"/>
      <c r="G548" s="449"/>
      <c r="H548" s="449"/>
      <c r="I548" s="449"/>
      <c r="J548" s="449"/>
      <c r="K548" s="449"/>
      <c r="L548" s="449"/>
      <c r="M548" s="449"/>
      <c r="N548" s="449"/>
      <c r="O548" s="449"/>
      <c r="P548" s="449"/>
      <c r="Q548" s="450"/>
      <c r="R548" s="451"/>
      <c r="S548" s="452"/>
      <c r="T548" s="453"/>
      <c r="U548" s="454"/>
      <c r="V548" s="455"/>
      <c r="W548" s="455"/>
      <c r="X548" s="455"/>
      <c r="Y548" s="455"/>
      <c r="Z548" s="455"/>
      <c r="AA548" s="455"/>
      <c r="AB548" s="455"/>
      <c r="AC548" s="52" t="s">
        <v>11</v>
      </c>
    </row>
    <row r="549" spans="1:29" ht="15" customHeight="1" x14ac:dyDescent="0.2">
      <c r="A549" s="458"/>
      <c r="B549" s="448"/>
      <c r="C549" s="449"/>
      <c r="D549" s="449"/>
      <c r="E549" s="449"/>
      <c r="F549" s="449"/>
      <c r="G549" s="449"/>
      <c r="H549" s="449"/>
      <c r="I549" s="449"/>
      <c r="J549" s="449"/>
      <c r="K549" s="449"/>
      <c r="L549" s="449"/>
      <c r="M549" s="449"/>
      <c r="N549" s="449"/>
      <c r="O549" s="449"/>
      <c r="P549" s="449"/>
      <c r="Q549" s="450"/>
      <c r="R549" s="451"/>
      <c r="S549" s="452"/>
      <c r="T549" s="453"/>
      <c r="U549" s="454"/>
      <c r="V549" s="455"/>
      <c r="W549" s="455"/>
      <c r="X549" s="455"/>
      <c r="Y549" s="455"/>
      <c r="Z549" s="455"/>
      <c r="AA549" s="455"/>
      <c r="AB549" s="455"/>
      <c r="AC549" s="52" t="s">
        <v>11</v>
      </c>
    </row>
    <row r="550" spans="1:29" ht="15" customHeight="1" x14ac:dyDescent="0.2">
      <c r="A550" s="458"/>
      <c r="B550" s="448"/>
      <c r="C550" s="449"/>
      <c r="D550" s="449"/>
      <c r="E550" s="449"/>
      <c r="F550" s="449"/>
      <c r="G550" s="449"/>
      <c r="H550" s="449"/>
      <c r="I550" s="449"/>
      <c r="J550" s="449"/>
      <c r="K550" s="449"/>
      <c r="L550" s="449"/>
      <c r="M550" s="449"/>
      <c r="N550" s="449"/>
      <c r="O550" s="449"/>
      <c r="P550" s="449"/>
      <c r="Q550" s="450"/>
      <c r="R550" s="451"/>
      <c r="S550" s="452"/>
      <c r="T550" s="453"/>
      <c r="U550" s="454"/>
      <c r="V550" s="455"/>
      <c r="W550" s="455"/>
      <c r="X550" s="455"/>
      <c r="Y550" s="455"/>
      <c r="Z550" s="455"/>
      <c r="AA550" s="455"/>
      <c r="AB550" s="455"/>
      <c r="AC550" s="52" t="s">
        <v>11</v>
      </c>
    </row>
    <row r="551" spans="1:29" ht="15" customHeight="1" x14ac:dyDescent="0.2">
      <c r="A551" s="458"/>
      <c r="B551" s="448"/>
      <c r="C551" s="449"/>
      <c r="D551" s="449"/>
      <c r="E551" s="449"/>
      <c r="F551" s="449"/>
      <c r="G551" s="449"/>
      <c r="H551" s="449"/>
      <c r="I551" s="449"/>
      <c r="J551" s="449"/>
      <c r="K551" s="449"/>
      <c r="L551" s="449"/>
      <c r="M551" s="449"/>
      <c r="N551" s="449"/>
      <c r="O551" s="449"/>
      <c r="P551" s="449"/>
      <c r="Q551" s="450"/>
      <c r="R551" s="451"/>
      <c r="S551" s="452"/>
      <c r="T551" s="453"/>
      <c r="U551" s="454"/>
      <c r="V551" s="455"/>
      <c r="W551" s="455"/>
      <c r="X551" s="455"/>
      <c r="Y551" s="455"/>
      <c r="Z551" s="455"/>
      <c r="AA551" s="455"/>
      <c r="AB551" s="455"/>
      <c r="AC551" s="52" t="s">
        <v>11</v>
      </c>
    </row>
    <row r="552" spans="1:29" ht="15" customHeight="1" x14ac:dyDescent="0.2">
      <c r="A552" s="458"/>
      <c r="B552" s="448"/>
      <c r="C552" s="449"/>
      <c r="D552" s="449"/>
      <c r="E552" s="449"/>
      <c r="F552" s="449"/>
      <c r="G552" s="449"/>
      <c r="H552" s="449"/>
      <c r="I552" s="449"/>
      <c r="J552" s="449"/>
      <c r="K552" s="449"/>
      <c r="L552" s="449"/>
      <c r="M552" s="449"/>
      <c r="N552" s="449"/>
      <c r="O552" s="449"/>
      <c r="P552" s="449"/>
      <c r="Q552" s="450"/>
      <c r="R552" s="451"/>
      <c r="S552" s="452"/>
      <c r="T552" s="453"/>
      <c r="U552" s="454"/>
      <c r="V552" s="455"/>
      <c r="W552" s="455"/>
      <c r="X552" s="455"/>
      <c r="Y552" s="455"/>
      <c r="Z552" s="455"/>
      <c r="AA552" s="455"/>
      <c r="AB552" s="455"/>
      <c r="AC552" s="52" t="s">
        <v>11</v>
      </c>
    </row>
    <row r="553" spans="1:29" ht="15" customHeight="1" x14ac:dyDescent="0.2">
      <c r="A553" s="458"/>
      <c r="B553" s="448"/>
      <c r="C553" s="449"/>
      <c r="D553" s="449"/>
      <c r="E553" s="449"/>
      <c r="F553" s="449"/>
      <c r="G553" s="449"/>
      <c r="H553" s="449"/>
      <c r="I553" s="449"/>
      <c r="J553" s="449"/>
      <c r="K553" s="449"/>
      <c r="L553" s="449"/>
      <c r="M553" s="449"/>
      <c r="N553" s="449"/>
      <c r="O553" s="449"/>
      <c r="P553" s="449"/>
      <c r="Q553" s="450"/>
      <c r="R553" s="451"/>
      <c r="S553" s="452"/>
      <c r="T553" s="453"/>
      <c r="U553" s="454"/>
      <c r="V553" s="455"/>
      <c r="W553" s="455"/>
      <c r="X553" s="455"/>
      <c r="Y553" s="455"/>
      <c r="Z553" s="455"/>
      <c r="AA553" s="455"/>
      <c r="AB553" s="455"/>
      <c r="AC553" s="52" t="s">
        <v>11</v>
      </c>
    </row>
    <row r="554" spans="1:29" ht="15" customHeight="1" x14ac:dyDescent="0.2">
      <c r="A554" s="458"/>
      <c r="B554" s="448"/>
      <c r="C554" s="449"/>
      <c r="D554" s="449"/>
      <c r="E554" s="449"/>
      <c r="F554" s="449"/>
      <c r="G554" s="449"/>
      <c r="H554" s="449"/>
      <c r="I554" s="449"/>
      <c r="J554" s="449"/>
      <c r="K554" s="449"/>
      <c r="L554" s="449"/>
      <c r="M554" s="449"/>
      <c r="N554" s="449"/>
      <c r="O554" s="449"/>
      <c r="P554" s="449"/>
      <c r="Q554" s="450"/>
      <c r="R554" s="451"/>
      <c r="S554" s="452"/>
      <c r="T554" s="453"/>
      <c r="U554" s="454"/>
      <c r="V554" s="455"/>
      <c r="W554" s="455"/>
      <c r="X554" s="455"/>
      <c r="Y554" s="455"/>
      <c r="Z554" s="455"/>
      <c r="AA554" s="455"/>
      <c r="AB554" s="455"/>
      <c r="AC554" s="52" t="s">
        <v>11</v>
      </c>
    </row>
    <row r="555" spans="1:29" ht="15" customHeight="1" x14ac:dyDescent="0.2">
      <c r="A555" s="458"/>
      <c r="B555" s="448"/>
      <c r="C555" s="449"/>
      <c r="D555" s="449"/>
      <c r="E555" s="449"/>
      <c r="F555" s="449"/>
      <c r="G555" s="449"/>
      <c r="H555" s="449"/>
      <c r="I555" s="449"/>
      <c r="J555" s="449"/>
      <c r="K555" s="449"/>
      <c r="L555" s="449"/>
      <c r="M555" s="449"/>
      <c r="N555" s="449"/>
      <c r="O555" s="449"/>
      <c r="P555" s="449"/>
      <c r="Q555" s="450"/>
      <c r="R555" s="451"/>
      <c r="S555" s="452"/>
      <c r="T555" s="453"/>
      <c r="U555" s="454"/>
      <c r="V555" s="455"/>
      <c r="W555" s="455"/>
      <c r="X555" s="455"/>
      <c r="Y555" s="455"/>
      <c r="Z555" s="455"/>
      <c r="AA555" s="455"/>
      <c r="AB555" s="455"/>
      <c r="AC555" s="52" t="s">
        <v>11</v>
      </c>
    </row>
    <row r="556" spans="1:29" ht="15" customHeight="1" x14ac:dyDescent="0.2">
      <c r="A556" s="458"/>
      <c r="B556" s="448"/>
      <c r="C556" s="449"/>
      <c r="D556" s="449"/>
      <c r="E556" s="449"/>
      <c r="F556" s="449"/>
      <c r="G556" s="449"/>
      <c r="H556" s="449"/>
      <c r="I556" s="449"/>
      <c r="J556" s="449"/>
      <c r="K556" s="449"/>
      <c r="L556" s="449"/>
      <c r="M556" s="449"/>
      <c r="N556" s="449"/>
      <c r="O556" s="449"/>
      <c r="P556" s="449"/>
      <c r="Q556" s="450"/>
      <c r="R556" s="456"/>
      <c r="S556" s="456"/>
      <c r="T556" s="451"/>
      <c r="U556" s="454"/>
      <c r="V556" s="455"/>
      <c r="W556" s="455"/>
      <c r="X556" s="455"/>
      <c r="Y556" s="455"/>
      <c r="Z556" s="455"/>
      <c r="AA556" s="455"/>
      <c r="AB556" s="455"/>
      <c r="AC556" s="52" t="s">
        <v>11</v>
      </c>
    </row>
    <row r="557" spans="1:29" ht="15" customHeight="1" x14ac:dyDescent="0.2">
      <c r="A557" s="458"/>
      <c r="B557" s="448"/>
      <c r="C557" s="449"/>
      <c r="D557" s="449"/>
      <c r="E557" s="449"/>
      <c r="F557" s="449"/>
      <c r="G557" s="449"/>
      <c r="H557" s="449"/>
      <c r="I557" s="449"/>
      <c r="J557" s="449"/>
      <c r="K557" s="449"/>
      <c r="L557" s="449"/>
      <c r="M557" s="449"/>
      <c r="N557" s="449"/>
      <c r="O557" s="449"/>
      <c r="P557" s="449"/>
      <c r="Q557" s="450"/>
      <c r="R557" s="456"/>
      <c r="S557" s="456"/>
      <c r="T557" s="451"/>
      <c r="U557" s="454"/>
      <c r="V557" s="455"/>
      <c r="W557" s="455"/>
      <c r="X557" s="455"/>
      <c r="Y557" s="455"/>
      <c r="Z557" s="455"/>
      <c r="AA557" s="455"/>
      <c r="AB557" s="455"/>
      <c r="AC557" s="52" t="s">
        <v>11</v>
      </c>
    </row>
    <row r="558" spans="1:29" ht="15" customHeight="1" x14ac:dyDescent="0.2">
      <c r="A558" s="458"/>
      <c r="B558" s="448"/>
      <c r="C558" s="449"/>
      <c r="D558" s="449"/>
      <c r="E558" s="449"/>
      <c r="F558" s="449"/>
      <c r="G558" s="449"/>
      <c r="H558" s="449"/>
      <c r="I558" s="449"/>
      <c r="J558" s="449"/>
      <c r="K558" s="449"/>
      <c r="L558" s="449"/>
      <c r="M558" s="449"/>
      <c r="N558" s="449"/>
      <c r="O558" s="449"/>
      <c r="P558" s="449"/>
      <c r="Q558" s="450"/>
      <c r="R558" s="456"/>
      <c r="S558" s="456"/>
      <c r="T558" s="451"/>
      <c r="U558" s="454"/>
      <c r="V558" s="455"/>
      <c r="W558" s="455"/>
      <c r="X558" s="455"/>
      <c r="Y558" s="455"/>
      <c r="Z558" s="455"/>
      <c r="AA558" s="455"/>
      <c r="AB558" s="455"/>
      <c r="AC558" s="52" t="s">
        <v>11</v>
      </c>
    </row>
    <row r="559" spans="1:29" ht="15" customHeight="1" thickBot="1" x14ac:dyDescent="0.25">
      <c r="A559" s="459"/>
      <c r="B559" s="443" t="s">
        <v>165</v>
      </c>
      <c r="C559" s="444"/>
      <c r="D559" s="444"/>
      <c r="E559" s="444"/>
      <c r="F559" s="444"/>
      <c r="G559" s="444"/>
      <c r="H559" s="444"/>
      <c r="I559" s="444"/>
      <c r="J559" s="444"/>
      <c r="K559" s="444"/>
      <c r="L559" s="444"/>
      <c r="M559" s="444"/>
      <c r="N559" s="444"/>
      <c r="O559" s="444"/>
      <c r="P559" s="444"/>
      <c r="Q559" s="444"/>
      <c r="R559" s="444"/>
      <c r="S559" s="444"/>
      <c r="T559" s="445"/>
      <c r="U559" s="446">
        <f>SUM(U539:AB558)</f>
        <v>0</v>
      </c>
      <c r="V559" s="447"/>
      <c r="W559" s="447"/>
      <c r="X559" s="447"/>
      <c r="Y559" s="447"/>
      <c r="Z559" s="447"/>
      <c r="AA559" s="447"/>
      <c r="AB559" s="447"/>
      <c r="AC559" s="53" t="s">
        <v>11</v>
      </c>
    </row>
    <row r="560" spans="1:29" ht="15" customHeight="1" x14ac:dyDescent="0.2">
      <c r="A560" s="457">
        <v>25</v>
      </c>
      <c r="B560" s="460" t="s">
        <v>162</v>
      </c>
      <c r="C560" s="460"/>
      <c r="D560" s="460"/>
      <c r="E560" s="460"/>
      <c r="F560" s="460"/>
      <c r="G560" s="460"/>
      <c r="H560" s="460"/>
      <c r="I560" s="461">
        <f>ドローン6機目以降!I140</f>
        <v>0</v>
      </c>
      <c r="J560" s="462"/>
      <c r="K560" s="462"/>
      <c r="L560" s="462"/>
      <c r="M560" s="462"/>
      <c r="N560" s="462"/>
      <c r="O560" s="462"/>
      <c r="P560" s="462"/>
      <c r="Q560" s="463"/>
      <c r="R560" s="464" t="s">
        <v>215</v>
      </c>
      <c r="S560" s="465"/>
      <c r="T560" s="465"/>
      <c r="U560" s="465"/>
      <c r="V560" s="465"/>
      <c r="W560" s="465"/>
      <c r="X560" s="465"/>
      <c r="Y560" s="465"/>
      <c r="Z560" s="465"/>
      <c r="AA560" s="465"/>
      <c r="AB560" s="465"/>
      <c r="AC560" s="466"/>
    </row>
    <row r="561" spans="1:29" ht="15" customHeight="1" x14ac:dyDescent="0.2">
      <c r="A561" s="458"/>
      <c r="B561" s="467" t="s">
        <v>163</v>
      </c>
      <c r="C561" s="468"/>
      <c r="D561" s="468"/>
      <c r="E561" s="468"/>
      <c r="F561" s="468"/>
      <c r="G561" s="468"/>
      <c r="H561" s="468"/>
      <c r="I561" s="468"/>
      <c r="J561" s="468"/>
      <c r="K561" s="468"/>
      <c r="L561" s="468"/>
      <c r="M561" s="468"/>
      <c r="N561" s="468"/>
      <c r="O561" s="468"/>
      <c r="P561" s="468"/>
      <c r="Q561" s="469"/>
      <c r="R561" s="470" t="s">
        <v>164</v>
      </c>
      <c r="S561" s="470"/>
      <c r="T561" s="470"/>
      <c r="U561" s="471" t="s">
        <v>42</v>
      </c>
      <c r="V561" s="471"/>
      <c r="W561" s="471"/>
      <c r="X561" s="471"/>
      <c r="Y561" s="471"/>
      <c r="Z561" s="471"/>
      <c r="AA561" s="471"/>
      <c r="AB561" s="471"/>
      <c r="AC561" s="472"/>
    </row>
    <row r="562" spans="1:29" ht="15" customHeight="1" x14ac:dyDescent="0.2">
      <c r="A562" s="458"/>
      <c r="B562" s="448"/>
      <c r="C562" s="449"/>
      <c r="D562" s="449"/>
      <c r="E562" s="449"/>
      <c r="F562" s="449"/>
      <c r="G562" s="449"/>
      <c r="H562" s="449"/>
      <c r="I562" s="449"/>
      <c r="J562" s="449"/>
      <c r="K562" s="449"/>
      <c r="L562" s="449"/>
      <c r="M562" s="449"/>
      <c r="N562" s="449"/>
      <c r="O562" s="449"/>
      <c r="P562" s="449"/>
      <c r="Q562" s="450"/>
      <c r="R562" s="456"/>
      <c r="S562" s="456"/>
      <c r="T562" s="451"/>
      <c r="U562" s="454"/>
      <c r="V562" s="455"/>
      <c r="W562" s="455"/>
      <c r="X562" s="455"/>
      <c r="Y562" s="455"/>
      <c r="Z562" s="455"/>
      <c r="AA562" s="455"/>
      <c r="AB562" s="455"/>
      <c r="AC562" s="52" t="s">
        <v>11</v>
      </c>
    </row>
    <row r="563" spans="1:29" ht="15" customHeight="1" x14ac:dyDescent="0.2">
      <c r="A563" s="458"/>
      <c r="B563" s="448"/>
      <c r="C563" s="449"/>
      <c r="D563" s="449"/>
      <c r="E563" s="449"/>
      <c r="F563" s="449"/>
      <c r="G563" s="449"/>
      <c r="H563" s="449"/>
      <c r="I563" s="449"/>
      <c r="J563" s="449"/>
      <c r="K563" s="449"/>
      <c r="L563" s="449"/>
      <c r="M563" s="449"/>
      <c r="N563" s="449"/>
      <c r="O563" s="449"/>
      <c r="P563" s="449"/>
      <c r="Q563" s="450"/>
      <c r="R563" s="456"/>
      <c r="S563" s="456"/>
      <c r="T563" s="451"/>
      <c r="U563" s="454"/>
      <c r="V563" s="455"/>
      <c r="W563" s="455"/>
      <c r="X563" s="455"/>
      <c r="Y563" s="455"/>
      <c r="Z563" s="455"/>
      <c r="AA563" s="455"/>
      <c r="AB563" s="455"/>
      <c r="AC563" s="52" t="s">
        <v>11</v>
      </c>
    </row>
    <row r="564" spans="1:29" ht="15" customHeight="1" x14ac:dyDescent="0.2">
      <c r="A564" s="458"/>
      <c r="B564" s="448"/>
      <c r="C564" s="449"/>
      <c r="D564" s="449"/>
      <c r="E564" s="449"/>
      <c r="F564" s="449"/>
      <c r="G564" s="449"/>
      <c r="H564" s="449"/>
      <c r="I564" s="449"/>
      <c r="J564" s="449"/>
      <c r="K564" s="449"/>
      <c r="L564" s="449"/>
      <c r="M564" s="449"/>
      <c r="N564" s="449"/>
      <c r="O564" s="449"/>
      <c r="P564" s="449"/>
      <c r="Q564" s="450"/>
      <c r="R564" s="456"/>
      <c r="S564" s="456"/>
      <c r="T564" s="451"/>
      <c r="U564" s="454"/>
      <c r="V564" s="455"/>
      <c r="W564" s="455"/>
      <c r="X564" s="455"/>
      <c r="Y564" s="455"/>
      <c r="Z564" s="455"/>
      <c r="AA564" s="455"/>
      <c r="AB564" s="455"/>
      <c r="AC564" s="52" t="s">
        <v>11</v>
      </c>
    </row>
    <row r="565" spans="1:29" ht="15" customHeight="1" x14ac:dyDescent="0.2">
      <c r="A565" s="458"/>
      <c r="B565" s="448"/>
      <c r="C565" s="449"/>
      <c r="D565" s="449"/>
      <c r="E565" s="449"/>
      <c r="F565" s="449"/>
      <c r="G565" s="449"/>
      <c r="H565" s="449"/>
      <c r="I565" s="449"/>
      <c r="J565" s="449"/>
      <c r="K565" s="449"/>
      <c r="L565" s="449"/>
      <c r="M565" s="449"/>
      <c r="N565" s="449"/>
      <c r="O565" s="449"/>
      <c r="P565" s="449"/>
      <c r="Q565" s="450"/>
      <c r="R565" s="456"/>
      <c r="S565" s="456"/>
      <c r="T565" s="451"/>
      <c r="U565" s="454"/>
      <c r="V565" s="455"/>
      <c r="W565" s="455"/>
      <c r="X565" s="455"/>
      <c r="Y565" s="455"/>
      <c r="Z565" s="455"/>
      <c r="AA565" s="455"/>
      <c r="AB565" s="455"/>
      <c r="AC565" s="52" t="s">
        <v>11</v>
      </c>
    </row>
    <row r="566" spans="1:29" ht="15" customHeight="1" x14ac:dyDescent="0.2">
      <c r="A566" s="458"/>
      <c r="B566" s="448"/>
      <c r="C566" s="449"/>
      <c r="D566" s="449"/>
      <c r="E566" s="449"/>
      <c r="F566" s="449"/>
      <c r="G566" s="449"/>
      <c r="H566" s="449"/>
      <c r="I566" s="449"/>
      <c r="J566" s="449"/>
      <c r="K566" s="449"/>
      <c r="L566" s="449"/>
      <c r="M566" s="449"/>
      <c r="N566" s="449"/>
      <c r="O566" s="449"/>
      <c r="P566" s="449"/>
      <c r="Q566" s="450"/>
      <c r="R566" s="456"/>
      <c r="S566" s="456"/>
      <c r="T566" s="451"/>
      <c r="U566" s="454"/>
      <c r="V566" s="455"/>
      <c r="W566" s="455"/>
      <c r="X566" s="455"/>
      <c r="Y566" s="455"/>
      <c r="Z566" s="455"/>
      <c r="AA566" s="455"/>
      <c r="AB566" s="455"/>
      <c r="AC566" s="52" t="s">
        <v>11</v>
      </c>
    </row>
    <row r="567" spans="1:29" ht="15" customHeight="1" x14ac:dyDescent="0.2">
      <c r="A567" s="458"/>
      <c r="B567" s="448"/>
      <c r="C567" s="449"/>
      <c r="D567" s="449"/>
      <c r="E567" s="449"/>
      <c r="F567" s="449"/>
      <c r="G567" s="449"/>
      <c r="H567" s="449"/>
      <c r="I567" s="449"/>
      <c r="J567" s="449"/>
      <c r="K567" s="449"/>
      <c r="L567" s="449"/>
      <c r="M567" s="449"/>
      <c r="N567" s="449"/>
      <c r="O567" s="449"/>
      <c r="P567" s="449"/>
      <c r="Q567" s="450"/>
      <c r="R567" s="451"/>
      <c r="S567" s="452"/>
      <c r="T567" s="453"/>
      <c r="U567" s="454"/>
      <c r="V567" s="455"/>
      <c r="W567" s="455"/>
      <c r="X567" s="455"/>
      <c r="Y567" s="455"/>
      <c r="Z567" s="455"/>
      <c r="AA567" s="455"/>
      <c r="AB567" s="455"/>
      <c r="AC567" s="52" t="s">
        <v>11</v>
      </c>
    </row>
    <row r="568" spans="1:29" ht="15" customHeight="1" x14ac:dyDescent="0.2">
      <c r="A568" s="458"/>
      <c r="B568" s="448"/>
      <c r="C568" s="449"/>
      <c r="D568" s="449"/>
      <c r="E568" s="449"/>
      <c r="F568" s="449"/>
      <c r="G568" s="449"/>
      <c r="H568" s="449"/>
      <c r="I568" s="449"/>
      <c r="J568" s="449"/>
      <c r="K568" s="449"/>
      <c r="L568" s="449"/>
      <c r="M568" s="449"/>
      <c r="N568" s="449"/>
      <c r="O568" s="449"/>
      <c r="P568" s="449"/>
      <c r="Q568" s="450"/>
      <c r="R568" s="451"/>
      <c r="S568" s="452"/>
      <c r="T568" s="453"/>
      <c r="U568" s="454"/>
      <c r="V568" s="455"/>
      <c r="W568" s="455"/>
      <c r="X568" s="455"/>
      <c r="Y568" s="455"/>
      <c r="Z568" s="455"/>
      <c r="AA568" s="455"/>
      <c r="AB568" s="455"/>
      <c r="AC568" s="52" t="s">
        <v>11</v>
      </c>
    </row>
    <row r="569" spans="1:29" ht="15" customHeight="1" x14ac:dyDescent="0.2">
      <c r="A569" s="458"/>
      <c r="B569" s="448"/>
      <c r="C569" s="449"/>
      <c r="D569" s="449"/>
      <c r="E569" s="449"/>
      <c r="F569" s="449"/>
      <c r="G569" s="449"/>
      <c r="H569" s="449"/>
      <c r="I569" s="449"/>
      <c r="J569" s="449"/>
      <c r="K569" s="449"/>
      <c r="L569" s="449"/>
      <c r="M569" s="449"/>
      <c r="N569" s="449"/>
      <c r="O569" s="449"/>
      <c r="P569" s="449"/>
      <c r="Q569" s="450"/>
      <c r="R569" s="451"/>
      <c r="S569" s="452"/>
      <c r="T569" s="453"/>
      <c r="U569" s="454"/>
      <c r="V569" s="455"/>
      <c r="W569" s="455"/>
      <c r="X569" s="455"/>
      <c r="Y569" s="455"/>
      <c r="Z569" s="455"/>
      <c r="AA569" s="455"/>
      <c r="AB569" s="455"/>
      <c r="AC569" s="52" t="s">
        <v>11</v>
      </c>
    </row>
    <row r="570" spans="1:29" ht="15" customHeight="1" x14ac:dyDescent="0.2">
      <c r="A570" s="458"/>
      <c r="B570" s="448"/>
      <c r="C570" s="449"/>
      <c r="D570" s="449"/>
      <c r="E570" s="449"/>
      <c r="F570" s="449"/>
      <c r="G570" s="449"/>
      <c r="H570" s="449"/>
      <c r="I570" s="449"/>
      <c r="J570" s="449"/>
      <c r="K570" s="449"/>
      <c r="L570" s="449"/>
      <c r="M570" s="449"/>
      <c r="N570" s="449"/>
      <c r="O570" s="449"/>
      <c r="P570" s="449"/>
      <c r="Q570" s="450"/>
      <c r="R570" s="451"/>
      <c r="S570" s="452"/>
      <c r="T570" s="453"/>
      <c r="U570" s="454"/>
      <c r="V570" s="455"/>
      <c r="W570" s="455"/>
      <c r="X570" s="455"/>
      <c r="Y570" s="455"/>
      <c r="Z570" s="455"/>
      <c r="AA570" s="455"/>
      <c r="AB570" s="455"/>
      <c r="AC570" s="52" t="s">
        <v>11</v>
      </c>
    </row>
    <row r="571" spans="1:29" ht="15" customHeight="1" x14ac:dyDescent="0.2">
      <c r="A571" s="458"/>
      <c r="B571" s="448"/>
      <c r="C571" s="449"/>
      <c r="D571" s="449"/>
      <c r="E571" s="449"/>
      <c r="F571" s="449"/>
      <c r="G571" s="449"/>
      <c r="H571" s="449"/>
      <c r="I571" s="449"/>
      <c r="J571" s="449"/>
      <c r="K571" s="449"/>
      <c r="L571" s="449"/>
      <c r="M571" s="449"/>
      <c r="N571" s="449"/>
      <c r="O571" s="449"/>
      <c r="P571" s="449"/>
      <c r="Q571" s="450"/>
      <c r="R571" s="451"/>
      <c r="S571" s="452"/>
      <c r="T571" s="453"/>
      <c r="U571" s="454"/>
      <c r="V571" s="455"/>
      <c r="W571" s="455"/>
      <c r="X571" s="455"/>
      <c r="Y571" s="455"/>
      <c r="Z571" s="455"/>
      <c r="AA571" s="455"/>
      <c r="AB571" s="455"/>
      <c r="AC571" s="52" t="s">
        <v>11</v>
      </c>
    </row>
    <row r="572" spans="1:29" ht="15" customHeight="1" x14ac:dyDescent="0.2">
      <c r="A572" s="458"/>
      <c r="B572" s="448"/>
      <c r="C572" s="449"/>
      <c r="D572" s="449"/>
      <c r="E572" s="449"/>
      <c r="F572" s="449"/>
      <c r="G572" s="449"/>
      <c r="H572" s="449"/>
      <c r="I572" s="449"/>
      <c r="J572" s="449"/>
      <c r="K572" s="449"/>
      <c r="L572" s="449"/>
      <c r="M572" s="449"/>
      <c r="N572" s="449"/>
      <c r="O572" s="449"/>
      <c r="P572" s="449"/>
      <c r="Q572" s="450"/>
      <c r="R572" s="451"/>
      <c r="S572" s="452"/>
      <c r="T572" s="453"/>
      <c r="U572" s="454"/>
      <c r="V572" s="455"/>
      <c r="W572" s="455"/>
      <c r="X572" s="455"/>
      <c r="Y572" s="455"/>
      <c r="Z572" s="455"/>
      <c r="AA572" s="455"/>
      <c r="AB572" s="455"/>
      <c r="AC572" s="52" t="s">
        <v>11</v>
      </c>
    </row>
    <row r="573" spans="1:29" ht="15" customHeight="1" x14ac:dyDescent="0.2">
      <c r="A573" s="458"/>
      <c r="B573" s="448"/>
      <c r="C573" s="449"/>
      <c r="D573" s="449"/>
      <c r="E573" s="449"/>
      <c r="F573" s="449"/>
      <c r="G573" s="449"/>
      <c r="H573" s="449"/>
      <c r="I573" s="449"/>
      <c r="J573" s="449"/>
      <c r="K573" s="449"/>
      <c r="L573" s="449"/>
      <c r="M573" s="449"/>
      <c r="N573" s="449"/>
      <c r="O573" s="449"/>
      <c r="P573" s="449"/>
      <c r="Q573" s="450"/>
      <c r="R573" s="451"/>
      <c r="S573" s="452"/>
      <c r="T573" s="453"/>
      <c r="U573" s="454"/>
      <c r="V573" s="455"/>
      <c r="W573" s="455"/>
      <c r="X573" s="455"/>
      <c r="Y573" s="455"/>
      <c r="Z573" s="455"/>
      <c r="AA573" s="455"/>
      <c r="AB573" s="455"/>
      <c r="AC573" s="52" t="s">
        <v>11</v>
      </c>
    </row>
    <row r="574" spans="1:29" ht="15" customHeight="1" x14ac:dyDescent="0.2">
      <c r="A574" s="458"/>
      <c r="B574" s="448"/>
      <c r="C574" s="449"/>
      <c r="D574" s="449"/>
      <c r="E574" s="449"/>
      <c r="F574" s="449"/>
      <c r="G574" s="449"/>
      <c r="H574" s="449"/>
      <c r="I574" s="449"/>
      <c r="J574" s="449"/>
      <c r="K574" s="449"/>
      <c r="L574" s="449"/>
      <c r="M574" s="449"/>
      <c r="N574" s="449"/>
      <c r="O574" s="449"/>
      <c r="P574" s="449"/>
      <c r="Q574" s="450"/>
      <c r="R574" s="451"/>
      <c r="S574" s="452"/>
      <c r="T574" s="453"/>
      <c r="U574" s="454"/>
      <c r="V574" s="455"/>
      <c r="W574" s="455"/>
      <c r="X574" s="455"/>
      <c r="Y574" s="455"/>
      <c r="Z574" s="455"/>
      <c r="AA574" s="455"/>
      <c r="AB574" s="455"/>
      <c r="AC574" s="52" t="s">
        <v>11</v>
      </c>
    </row>
    <row r="575" spans="1:29" ht="15" customHeight="1" x14ac:dyDescent="0.2">
      <c r="A575" s="458"/>
      <c r="B575" s="448"/>
      <c r="C575" s="449"/>
      <c r="D575" s="449"/>
      <c r="E575" s="449"/>
      <c r="F575" s="449"/>
      <c r="G575" s="449"/>
      <c r="H575" s="449"/>
      <c r="I575" s="449"/>
      <c r="J575" s="449"/>
      <c r="K575" s="449"/>
      <c r="L575" s="449"/>
      <c r="M575" s="449"/>
      <c r="N575" s="449"/>
      <c r="O575" s="449"/>
      <c r="P575" s="449"/>
      <c r="Q575" s="450"/>
      <c r="R575" s="451"/>
      <c r="S575" s="452"/>
      <c r="T575" s="453"/>
      <c r="U575" s="454"/>
      <c r="V575" s="455"/>
      <c r="W575" s="455"/>
      <c r="X575" s="455"/>
      <c r="Y575" s="455"/>
      <c r="Z575" s="455"/>
      <c r="AA575" s="455"/>
      <c r="AB575" s="455"/>
      <c r="AC575" s="52" t="s">
        <v>11</v>
      </c>
    </row>
    <row r="576" spans="1:29" ht="15" customHeight="1" x14ac:dyDescent="0.2">
      <c r="A576" s="458"/>
      <c r="B576" s="448"/>
      <c r="C576" s="449"/>
      <c r="D576" s="449"/>
      <c r="E576" s="449"/>
      <c r="F576" s="449"/>
      <c r="G576" s="449"/>
      <c r="H576" s="449"/>
      <c r="I576" s="449"/>
      <c r="J576" s="449"/>
      <c r="K576" s="449"/>
      <c r="L576" s="449"/>
      <c r="M576" s="449"/>
      <c r="N576" s="449"/>
      <c r="O576" s="449"/>
      <c r="P576" s="449"/>
      <c r="Q576" s="450"/>
      <c r="R576" s="451"/>
      <c r="S576" s="452"/>
      <c r="T576" s="453"/>
      <c r="U576" s="454"/>
      <c r="V576" s="455"/>
      <c r="W576" s="455"/>
      <c r="X576" s="455"/>
      <c r="Y576" s="455"/>
      <c r="Z576" s="455"/>
      <c r="AA576" s="455"/>
      <c r="AB576" s="455"/>
      <c r="AC576" s="52" t="s">
        <v>11</v>
      </c>
    </row>
    <row r="577" spans="1:29" ht="15" customHeight="1" x14ac:dyDescent="0.2">
      <c r="A577" s="458"/>
      <c r="B577" s="448"/>
      <c r="C577" s="449"/>
      <c r="D577" s="449"/>
      <c r="E577" s="449"/>
      <c r="F577" s="449"/>
      <c r="G577" s="449"/>
      <c r="H577" s="449"/>
      <c r="I577" s="449"/>
      <c r="J577" s="449"/>
      <c r="K577" s="449"/>
      <c r="L577" s="449"/>
      <c r="M577" s="449"/>
      <c r="N577" s="449"/>
      <c r="O577" s="449"/>
      <c r="P577" s="449"/>
      <c r="Q577" s="450"/>
      <c r="R577" s="451"/>
      <c r="S577" s="452"/>
      <c r="T577" s="453"/>
      <c r="U577" s="454"/>
      <c r="V577" s="455"/>
      <c r="W577" s="455"/>
      <c r="X577" s="455"/>
      <c r="Y577" s="455"/>
      <c r="Z577" s="455"/>
      <c r="AA577" s="455"/>
      <c r="AB577" s="455"/>
      <c r="AC577" s="52" t="s">
        <v>11</v>
      </c>
    </row>
    <row r="578" spans="1:29" ht="15" customHeight="1" x14ac:dyDescent="0.2">
      <c r="A578" s="458"/>
      <c r="B578" s="448"/>
      <c r="C578" s="449"/>
      <c r="D578" s="449"/>
      <c r="E578" s="449"/>
      <c r="F578" s="449"/>
      <c r="G578" s="449"/>
      <c r="H578" s="449"/>
      <c r="I578" s="449"/>
      <c r="J578" s="449"/>
      <c r="K578" s="449"/>
      <c r="L578" s="449"/>
      <c r="M578" s="449"/>
      <c r="N578" s="449"/>
      <c r="O578" s="449"/>
      <c r="P578" s="449"/>
      <c r="Q578" s="450"/>
      <c r="R578" s="451"/>
      <c r="S578" s="452"/>
      <c r="T578" s="453"/>
      <c r="U578" s="454"/>
      <c r="V578" s="455"/>
      <c r="W578" s="455"/>
      <c r="X578" s="455"/>
      <c r="Y578" s="455"/>
      <c r="Z578" s="455"/>
      <c r="AA578" s="455"/>
      <c r="AB578" s="455"/>
      <c r="AC578" s="52" t="s">
        <v>11</v>
      </c>
    </row>
    <row r="579" spans="1:29" ht="15" customHeight="1" x14ac:dyDescent="0.2">
      <c r="A579" s="458"/>
      <c r="B579" s="448"/>
      <c r="C579" s="449"/>
      <c r="D579" s="449"/>
      <c r="E579" s="449"/>
      <c r="F579" s="449"/>
      <c r="G579" s="449"/>
      <c r="H579" s="449"/>
      <c r="I579" s="449"/>
      <c r="J579" s="449"/>
      <c r="K579" s="449"/>
      <c r="L579" s="449"/>
      <c r="M579" s="449"/>
      <c r="N579" s="449"/>
      <c r="O579" s="449"/>
      <c r="P579" s="449"/>
      <c r="Q579" s="450"/>
      <c r="R579" s="456"/>
      <c r="S579" s="456"/>
      <c r="T579" s="451"/>
      <c r="U579" s="454"/>
      <c r="V579" s="455"/>
      <c r="W579" s="455"/>
      <c r="X579" s="455"/>
      <c r="Y579" s="455"/>
      <c r="Z579" s="455"/>
      <c r="AA579" s="455"/>
      <c r="AB579" s="455"/>
      <c r="AC579" s="52" t="s">
        <v>11</v>
      </c>
    </row>
    <row r="580" spans="1:29" ht="15" customHeight="1" x14ac:dyDescent="0.2">
      <c r="A580" s="458"/>
      <c r="B580" s="448"/>
      <c r="C580" s="449"/>
      <c r="D580" s="449"/>
      <c r="E580" s="449"/>
      <c r="F580" s="449"/>
      <c r="G580" s="449"/>
      <c r="H580" s="449"/>
      <c r="I580" s="449"/>
      <c r="J580" s="449"/>
      <c r="K580" s="449"/>
      <c r="L580" s="449"/>
      <c r="M580" s="449"/>
      <c r="N580" s="449"/>
      <c r="O580" s="449"/>
      <c r="P580" s="449"/>
      <c r="Q580" s="450"/>
      <c r="R580" s="456"/>
      <c r="S580" s="456"/>
      <c r="T580" s="451"/>
      <c r="U580" s="454"/>
      <c r="V580" s="455"/>
      <c r="W580" s="455"/>
      <c r="X580" s="455"/>
      <c r="Y580" s="455"/>
      <c r="Z580" s="455"/>
      <c r="AA580" s="455"/>
      <c r="AB580" s="455"/>
      <c r="AC580" s="52" t="s">
        <v>11</v>
      </c>
    </row>
    <row r="581" spans="1:29" ht="15" customHeight="1" x14ac:dyDescent="0.2">
      <c r="A581" s="458"/>
      <c r="B581" s="448"/>
      <c r="C581" s="449"/>
      <c r="D581" s="449"/>
      <c r="E581" s="449"/>
      <c r="F581" s="449"/>
      <c r="G581" s="449"/>
      <c r="H581" s="449"/>
      <c r="I581" s="449"/>
      <c r="J581" s="449"/>
      <c r="K581" s="449"/>
      <c r="L581" s="449"/>
      <c r="M581" s="449"/>
      <c r="N581" s="449"/>
      <c r="O581" s="449"/>
      <c r="P581" s="449"/>
      <c r="Q581" s="450"/>
      <c r="R581" s="456"/>
      <c r="S581" s="456"/>
      <c r="T581" s="451"/>
      <c r="U581" s="454"/>
      <c r="V581" s="455"/>
      <c r="W581" s="455"/>
      <c r="X581" s="455"/>
      <c r="Y581" s="455"/>
      <c r="Z581" s="455"/>
      <c r="AA581" s="455"/>
      <c r="AB581" s="455"/>
      <c r="AC581" s="52" t="s">
        <v>11</v>
      </c>
    </row>
    <row r="582" spans="1:29" ht="15" customHeight="1" thickBot="1" x14ac:dyDescent="0.25">
      <c r="A582" s="459"/>
      <c r="B582" s="443" t="s">
        <v>165</v>
      </c>
      <c r="C582" s="444"/>
      <c r="D582" s="444"/>
      <c r="E582" s="444"/>
      <c r="F582" s="444"/>
      <c r="G582" s="444"/>
      <c r="H582" s="444"/>
      <c r="I582" s="444"/>
      <c r="J582" s="444"/>
      <c r="K582" s="444"/>
      <c r="L582" s="444"/>
      <c r="M582" s="444"/>
      <c r="N582" s="444"/>
      <c r="O582" s="444"/>
      <c r="P582" s="444"/>
      <c r="Q582" s="444"/>
      <c r="R582" s="444"/>
      <c r="S582" s="444"/>
      <c r="T582" s="445"/>
      <c r="U582" s="446">
        <f>SUM(U562:AB581)</f>
        <v>0</v>
      </c>
      <c r="V582" s="447"/>
      <c r="W582" s="447"/>
      <c r="X582" s="447"/>
      <c r="Y582" s="447"/>
      <c r="Z582" s="447"/>
      <c r="AA582" s="447"/>
      <c r="AB582" s="447"/>
      <c r="AC582" s="53" t="s">
        <v>11</v>
      </c>
    </row>
    <row r="583" spans="1:29" ht="15" customHeight="1" x14ac:dyDescent="0.2">
      <c r="A583" s="457">
        <v>26</v>
      </c>
      <c r="B583" s="460" t="s">
        <v>162</v>
      </c>
      <c r="C583" s="460"/>
      <c r="D583" s="460"/>
      <c r="E583" s="460"/>
      <c r="F583" s="460"/>
      <c r="G583" s="460"/>
      <c r="H583" s="460"/>
      <c r="I583" s="461">
        <f>ドローン6機目以降!I147</f>
        <v>0</v>
      </c>
      <c r="J583" s="462"/>
      <c r="K583" s="462"/>
      <c r="L583" s="462"/>
      <c r="M583" s="462"/>
      <c r="N583" s="462"/>
      <c r="O583" s="462"/>
      <c r="P583" s="462"/>
      <c r="Q583" s="463"/>
      <c r="R583" s="464" t="s">
        <v>216</v>
      </c>
      <c r="S583" s="465"/>
      <c r="T583" s="465"/>
      <c r="U583" s="465"/>
      <c r="V583" s="465"/>
      <c r="W583" s="465"/>
      <c r="X583" s="465"/>
      <c r="Y583" s="465"/>
      <c r="Z583" s="465"/>
      <c r="AA583" s="465"/>
      <c r="AB583" s="465"/>
      <c r="AC583" s="466"/>
    </row>
    <row r="584" spans="1:29" ht="15" customHeight="1" x14ac:dyDescent="0.2">
      <c r="A584" s="458"/>
      <c r="B584" s="467" t="s">
        <v>163</v>
      </c>
      <c r="C584" s="468"/>
      <c r="D584" s="468"/>
      <c r="E584" s="468"/>
      <c r="F584" s="468"/>
      <c r="G584" s="468"/>
      <c r="H584" s="468"/>
      <c r="I584" s="468"/>
      <c r="J584" s="468"/>
      <c r="K584" s="468"/>
      <c r="L584" s="468"/>
      <c r="M584" s="468"/>
      <c r="N584" s="468"/>
      <c r="O584" s="468"/>
      <c r="P584" s="468"/>
      <c r="Q584" s="469"/>
      <c r="R584" s="470" t="s">
        <v>164</v>
      </c>
      <c r="S584" s="470"/>
      <c r="T584" s="470"/>
      <c r="U584" s="471" t="s">
        <v>42</v>
      </c>
      <c r="V584" s="471"/>
      <c r="W584" s="471"/>
      <c r="X584" s="471"/>
      <c r="Y584" s="471"/>
      <c r="Z584" s="471"/>
      <c r="AA584" s="471"/>
      <c r="AB584" s="471"/>
      <c r="AC584" s="472"/>
    </row>
    <row r="585" spans="1:29" ht="15" customHeight="1" x14ac:dyDescent="0.2">
      <c r="A585" s="458"/>
      <c r="B585" s="448"/>
      <c r="C585" s="449"/>
      <c r="D585" s="449"/>
      <c r="E585" s="449"/>
      <c r="F585" s="449"/>
      <c r="G585" s="449"/>
      <c r="H585" s="449"/>
      <c r="I585" s="449"/>
      <c r="J585" s="449"/>
      <c r="K585" s="449"/>
      <c r="L585" s="449"/>
      <c r="M585" s="449"/>
      <c r="N585" s="449"/>
      <c r="O585" s="449"/>
      <c r="P585" s="449"/>
      <c r="Q585" s="450"/>
      <c r="R585" s="456"/>
      <c r="S585" s="456"/>
      <c r="T585" s="451"/>
      <c r="U585" s="454"/>
      <c r="V585" s="455"/>
      <c r="W585" s="455"/>
      <c r="X585" s="455"/>
      <c r="Y585" s="455"/>
      <c r="Z585" s="455"/>
      <c r="AA585" s="455"/>
      <c r="AB585" s="455"/>
      <c r="AC585" s="52" t="s">
        <v>11</v>
      </c>
    </row>
    <row r="586" spans="1:29" ht="15" customHeight="1" x14ac:dyDescent="0.2">
      <c r="A586" s="458"/>
      <c r="B586" s="448"/>
      <c r="C586" s="449"/>
      <c r="D586" s="449"/>
      <c r="E586" s="449"/>
      <c r="F586" s="449"/>
      <c r="G586" s="449"/>
      <c r="H586" s="449"/>
      <c r="I586" s="449"/>
      <c r="J586" s="449"/>
      <c r="K586" s="449"/>
      <c r="L586" s="449"/>
      <c r="M586" s="449"/>
      <c r="N586" s="449"/>
      <c r="O586" s="449"/>
      <c r="P586" s="449"/>
      <c r="Q586" s="450"/>
      <c r="R586" s="456"/>
      <c r="S586" s="456"/>
      <c r="T586" s="451"/>
      <c r="U586" s="454"/>
      <c r="V586" s="455"/>
      <c r="W586" s="455"/>
      <c r="X586" s="455"/>
      <c r="Y586" s="455"/>
      <c r="Z586" s="455"/>
      <c r="AA586" s="455"/>
      <c r="AB586" s="455"/>
      <c r="AC586" s="52" t="s">
        <v>11</v>
      </c>
    </row>
    <row r="587" spans="1:29" ht="15" customHeight="1" x14ac:dyDescent="0.2">
      <c r="A587" s="458"/>
      <c r="B587" s="448"/>
      <c r="C587" s="449"/>
      <c r="D587" s="449"/>
      <c r="E587" s="449"/>
      <c r="F587" s="449"/>
      <c r="G587" s="449"/>
      <c r="H587" s="449"/>
      <c r="I587" s="449"/>
      <c r="J587" s="449"/>
      <c r="K587" s="449"/>
      <c r="L587" s="449"/>
      <c r="M587" s="449"/>
      <c r="N587" s="449"/>
      <c r="O587" s="449"/>
      <c r="P587" s="449"/>
      <c r="Q587" s="450"/>
      <c r="R587" s="456"/>
      <c r="S587" s="456"/>
      <c r="T587" s="451"/>
      <c r="U587" s="454"/>
      <c r="V587" s="455"/>
      <c r="W587" s="455"/>
      <c r="X587" s="455"/>
      <c r="Y587" s="455"/>
      <c r="Z587" s="455"/>
      <c r="AA587" s="455"/>
      <c r="AB587" s="455"/>
      <c r="AC587" s="52" t="s">
        <v>11</v>
      </c>
    </row>
    <row r="588" spans="1:29" ht="15" customHeight="1" x14ac:dyDescent="0.2">
      <c r="A588" s="458"/>
      <c r="B588" s="448"/>
      <c r="C588" s="449"/>
      <c r="D588" s="449"/>
      <c r="E588" s="449"/>
      <c r="F588" s="449"/>
      <c r="G588" s="449"/>
      <c r="H588" s="449"/>
      <c r="I588" s="449"/>
      <c r="J588" s="449"/>
      <c r="K588" s="449"/>
      <c r="L588" s="449"/>
      <c r="M588" s="449"/>
      <c r="N588" s="449"/>
      <c r="O588" s="449"/>
      <c r="P588" s="449"/>
      <c r="Q588" s="450"/>
      <c r="R588" s="456"/>
      <c r="S588" s="456"/>
      <c r="T588" s="451"/>
      <c r="U588" s="454"/>
      <c r="V588" s="455"/>
      <c r="W588" s="455"/>
      <c r="X588" s="455"/>
      <c r="Y588" s="455"/>
      <c r="Z588" s="455"/>
      <c r="AA588" s="455"/>
      <c r="AB588" s="455"/>
      <c r="AC588" s="52" t="s">
        <v>11</v>
      </c>
    </row>
    <row r="589" spans="1:29" ht="15" customHeight="1" x14ac:dyDescent="0.2">
      <c r="A589" s="458"/>
      <c r="B589" s="448"/>
      <c r="C589" s="449"/>
      <c r="D589" s="449"/>
      <c r="E589" s="449"/>
      <c r="F589" s="449"/>
      <c r="G589" s="449"/>
      <c r="H589" s="449"/>
      <c r="I589" s="449"/>
      <c r="J589" s="449"/>
      <c r="K589" s="449"/>
      <c r="L589" s="449"/>
      <c r="M589" s="449"/>
      <c r="N589" s="449"/>
      <c r="O589" s="449"/>
      <c r="P589" s="449"/>
      <c r="Q589" s="450"/>
      <c r="R589" s="456"/>
      <c r="S589" s="456"/>
      <c r="T589" s="451"/>
      <c r="U589" s="454"/>
      <c r="V589" s="455"/>
      <c r="W589" s="455"/>
      <c r="X589" s="455"/>
      <c r="Y589" s="455"/>
      <c r="Z589" s="455"/>
      <c r="AA589" s="455"/>
      <c r="AB589" s="455"/>
      <c r="AC589" s="52" t="s">
        <v>11</v>
      </c>
    </row>
    <row r="590" spans="1:29" ht="15" customHeight="1" x14ac:dyDescent="0.2">
      <c r="A590" s="458"/>
      <c r="B590" s="448"/>
      <c r="C590" s="449"/>
      <c r="D590" s="449"/>
      <c r="E590" s="449"/>
      <c r="F590" s="449"/>
      <c r="G590" s="449"/>
      <c r="H590" s="449"/>
      <c r="I590" s="449"/>
      <c r="J590" s="449"/>
      <c r="K590" s="449"/>
      <c r="L590" s="449"/>
      <c r="M590" s="449"/>
      <c r="N590" s="449"/>
      <c r="O590" s="449"/>
      <c r="P590" s="449"/>
      <c r="Q590" s="450"/>
      <c r="R590" s="451"/>
      <c r="S590" s="452"/>
      <c r="T590" s="453"/>
      <c r="U590" s="454"/>
      <c r="V590" s="455"/>
      <c r="W590" s="455"/>
      <c r="X590" s="455"/>
      <c r="Y590" s="455"/>
      <c r="Z590" s="455"/>
      <c r="AA590" s="455"/>
      <c r="AB590" s="455"/>
      <c r="AC590" s="52" t="s">
        <v>11</v>
      </c>
    </row>
    <row r="591" spans="1:29" ht="15" customHeight="1" x14ac:dyDescent="0.2">
      <c r="A591" s="458"/>
      <c r="B591" s="448"/>
      <c r="C591" s="449"/>
      <c r="D591" s="449"/>
      <c r="E591" s="449"/>
      <c r="F591" s="449"/>
      <c r="G591" s="449"/>
      <c r="H591" s="449"/>
      <c r="I591" s="449"/>
      <c r="J591" s="449"/>
      <c r="K591" s="449"/>
      <c r="L591" s="449"/>
      <c r="M591" s="449"/>
      <c r="N591" s="449"/>
      <c r="O591" s="449"/>
      <c r="P591" s="449"/>
      <c r="Q591" s="450"/>
      <c r="R591" s="451"/>
      <c r="S591" s="452"/>
      <c r="T591" s="453"/>
      <c r="U591" s="454"/>
      <c r="V591" s="455"/>
      <c r="W591" s="455"/>
      <c r="X591" s="455"/>
      <c r="Y591" s="455"/>
      <c r="Z591" s="455"/>
      <c r="AA591" s="455"/>
      <c r="AB591" s="455"/>
      <c r="AC591" s="52" t="s">
        <v>11</v>
      </c>
    </row>
    <row r="592" spans="1:29" ht="15" customHeight="1" x14ac:dyDescent="0.2">
      <c r="A592" s="458"/>
      <c r="B592" s="448"/>
      <c r="C592" s="449"/>
      <c r="D592" s="449"/>
      <c r="E592" s="449"/>
      <c r="F592" s="449"/>
      <c r="G592" s="449"/>
      <c r="H592" s="449"/>
      <c r="I592" s="449"/>
      <c r="J592" s="449"/>
      <c r="K592" s="449"/>
      <c r="L592" s="449"/>
      <c r="M592" s="449"/>
      <c r="N592" s="449"/>
      <c r="O592" s="449"/>
      <c r="P592" s="449"/>
      <c r="Q592" s="450"/>
      <c r="R592" s="451"/>
      <c r="S592" s="452"/>
      <c r="T592" s="453"/>
      <c r="U592" s="454"/>
      <c r="V592" s="455"/>
      <c r="W592" s="455"/>
      <c r="X592" s="455"/>
      <c r="Y592" s="455"/>
      <c r="Z592" s="455"/>
      <c r="AA592" s="455"/>
      <c r="AB592" s="455"/>
      <c r="AC592" s="52" t="s">
        <v>11</v>
      </c>
    </row>
    <row r="593" spans="1:29" ht="15" customHeight="1" x14ac:dyDescent="0.2">
      <c r="A593" s="458"/>
      <c r="B593" s="448"/>
      <c r="C593" s="449"/>
      <c r="D593" s="449"/>
      <c r="E593" s="449"/>
      <c r="F593" s="449"/>
      <c r="G593" s="449"/>
      <c r="H593" s="449"/>
      <c r="I593" s="449"/>
      <c r="J593" s="449"/>
      <c r="K593" s="449"/>
      <c r="L593" s="449"/>
      <c r="M593" s="449"/>
      <c r="N593" s="449"/>
      <c r="O593" s="449"/>
      <c r="P593" s="449"/>
      <c r="Q593" s="450"/>
      <c r="R593" s="451"/>
      <c r="S593" s="452"/>
      <c r="T593" s="453"/>
      <c r="U593" s="454"/>
      <c r="V593" s="455"/>
      <c r="W593" s="455"/>
      <c r="X593" s="455"/>
      <c r="Y593" s="455"/>
      <c r="Z593" s="455"/>
      <c r="AA593" s="455"/>
      <c r="AB593" s="455"/>
      <c r="AC593" s="52" t="s">
        <v>11</v>
      </c>
    </row>
    <row r="594" spans="1:29" ht="15" customHeight="1" x14ac:dyDescent="0.2">
      <c r="A594" s="458"/>
      <c r="B594" s="448"/>
      <c r="C594" s="449"/>
      <c r="D594" s="449"/>
      <c r="E594" s="449"/>
      <c r="F594" s="449"/>
      <c r="G594" s="449"/>
      <c r="H594" s="449"/>
      <c r="I594" s="449"/>
      <c r="J594" s="449"/>
      <c r="K594" s="449"/>
      <c r="L594" s="449"/>
      <c r="M594" s="449"/>
      <c r="N594" s="449"/>
      <c r="O594" s="449"/>
      <c r="P594" s="449"/>
      <c r="Q594" s="450"/>
      <c r="R594" s="451"/>
      <c r="S594" s="452"/>
      <c r="T594" s="453"/>
      <c r="U594" s="454"/>
      <c r="V594" s="455"/>
      <c r="W594" s="455"/>
      <c r="X594" s="455"/>
      <c r="Y594" s="455"/>
      <c r="Z594" s="455"/>
      <c r="AA594" s="455"/>
      <c r="AB594" s="455"/>
      <c r="AC594" s="52" t="s">
        <v>11</v>
      </c>
    </row>
    <row r="595" spans="1:29" ht="15" customHeight="1" x14ac:dyDescent="0.2">
      <c r="A595" s="458"/>
      <c r="B595" s="448"/>
      <c r="C595" s="449"/>
      <c r="D595" s="449"/>
      <c r="E595" s="449"/>
      <c r="F595" s="449"/>
      <c r="G595" s="449"/>
      <c r="H595" s="449"/>
      <c r="I595" s="449"/>
      <c r="J595" s="449"/>
      <c r="K595" s="449"/>
      <c r="L595" s="449"/>
      <c r="M595" s="449"/>
      <c r="N595" s="449"/>
      <c r="O595" s="449"/>
      <c r="P595" s="449"/>
      <c r="Q595" s="450"/>
      <c r="R595" s="451"/>
      <c r="S595" s="452"/>
      <c r="T595" s="453"/>
      <c r="U595" s="454"/>
      <c r="V595" s="455"/>
      <c r="W595" s="455"/>
      <c r="X595" s="455"/>
      <c r="Y595" s="455"/>
      <c r="Z595" s="455"/>
      <c r="AA595" s="455"/>
      <c r="AB595" s="455"/>
      <c r="AC595" s="52" t="s">
        <v>11</v>
      </c>
    </row>
    <row r="596" spans="1:29" ht="15" customHeight="1" x14ac:dyDescent="0.2">
      <c r="A596" s="458"/>
      <c r="B596" s="448"/>
      <c r="C596" s="449"/>
      <c r="D596" s="449"/>
      <c r="E596" s="449"/>
      <c r="F596" s="449"/>
      <c r="G596" s="449"/>
      <c r="H596" s="449"/>
      <c r="I596" s="449"/>
      <c r="J596" s="449"/>
      <c r="K596" s="449"/>
      <c r="L596" s="449"/>
      <c r="M596" s="449"/>
      <c r="N596" s="449"/>
      <c r="O596" s="449"/>
      <c r="P596" s="449"/>
      <c r="Q596" s="450"/>
      <c r="R596" s="451"/>
      <c r="S596" s="452"/>
      <c r="T596" s="453"/>
      <c r="U596" s="454"/>
      <c r="V596" s="455"/>
      <c r="W596" s="455"/>
      <c r="X596" s="455"/>
      <c r="Y596" s="455"/>
      <c r="Z596" s="455"/>
      <c r="AA596" s="455"/>
      <c r="AB596" s="455"/>
      <c r="AC596" s="52" t="s">
        <v>11</v>
      </c>
    </row>
    <row r="597" spans="1:29" ht="15" customHeight="1" x14ac:dyDescent="0.2">
      <c r="A597" s="458"/>
      <c r="B597" s="448"/>
      <c r="C597" s="449"/>
      <c r="D597" s="449"/>
      <c r="E597" s="449"/>
      <c r="F597" s="449"/>
      <c r="G597" s="449"/>
      <c r="H597" s="449"/>
      <c r="I597" s="449"/>
      <c r="J597" s="449"/>
      <c r="K597" s="449"/>
      <c r="L597" s="449"/>
      <c r="M597" s="449"/>
      <c r="N597" s="449"/>
      <c r="O597" s="449"/>
      <c r="P597" s="449"/>
      <c r="Q597" s="450"/>
      <c r="R597" s="451"/>
      <c r="S597" s="452"/>
      <c r="T597" s="453"/>
      <c r="U597" s="454"/>
      <c r="V597" s="455"/>
      <c r="W597" s="455"/>
      <c r="X597" s="455"/>
      <c r="Y597" s="455"/>
      <c r="Z597" s="455"/>
      <c r="AA597" s="455"/>
      <c r="AB597" s="455"/>
      <c r="AC597" s="52" t="s">
        <v>11</v>
      </c>
    </row>
    <row r="598" spans="1:29" ht="15" customHeight="1" x14ac:dyDescent="0.2">
      <c r="A598" s="458"/>
      <c r="B598" s="448"/>
      <c r="C598" s="449"/>
      <c r="D598" s="449"/>
      <c r="E598" s="449"/>
      <c r="F598" s="449"/>
      <c r="G598" s="449"/>
      <c r="H598" s="449"/>
      <c r="I598" s="449"/>
      <c r="J598" s="449"/>
      <c r="K598" s="449"/>
      <c r="L598" s="449"/>
      <c r="M598" s="449"/>
      <c r="N598" s="449"/>
      <c r="O598" s="449"/>
      <c r="P598" s="449"/>
      <c r="Q598" s="450"/>
      <c r="R598" s="451"/>
      <c r="S598" s="452"/>
      <c r="T598" s="453"/>
      <c r="U598" s="454"/>
      <c r="V598" s="455"/>
      <c r="W598" s="455"/>
      <c r="X598" s="455"/>
      <c r="Y598" s="455"/>
      <c r="Z598" s="455"/>
      <c r="AA598" s="455"/>
      <c r="AB598" s="455"/>
      <c r="AC598" s="52" t="s">
        <v>11</v>
      </c>
    </row>
    <row r="599" spans="1:29" ht="15" customHeight="1" x14ac:dyDescent="0.2">
      <c r="A599" s="458"/>
      <c r="B599" s="448"/>
      <c r="C599" s="449"/>
      <c r="D599" s="449"/>
      <c r="E599" s="449"/>
      <c r="F599" s="449"/>
      <c r="G599" s="449"/>
      <c r="H599" s="449"/>
      <c r="I599" s="449"/>
      <c r="J599" s="449"/>
      <c r="K599" s="449"/>
      <c r="L599" s="449"/>
      <c r="M599" s="449"/>
      <c r="N599" s="449"/>
      <c r="O599" s="449"/>
      <c r="P599" s="449"/>
      <c r="Q599" s="450"/>
      <c r="R599" s="451"/>
      <c r="S599" s="452"/>
      <c r="T599" s="453"/>
      <c r="U599" s="454"/>
      <c r="V599" s="455"/>
      <c r="W599" s="455"/>
      <c r="X599" s="455"/>
      <c r="Y599" s="455"/>
      <c r="Z599" s="455"/>
      <c r="AA599" s="455"/>
      <c r="AB599" s="455"/>
      <c r="AC599" s="52" t="s">
        <v>11</v>
      </c>
    </row>
    <row r="600" spans="1:29" ht="15" customHeight="1" x14ac:dyDescent="0.2">
      <c r="A600" s="458"/>
      <c r="B600" s="448"/>
      <c r="C600" s="449"/>
      <c r="D600" s="449"/>
      <c r="E600" s="449"/>
      <c r="F600" s="449"/>
      <c r="G600" s="449"/>
      <c r="H600" s="449"/>
      <c r="I600" s="449"/>
      <c r="J600" s="449"/>
      <c r="K600" s="449"/>
      <c r="L600" s="449"/>
      <c r="M600" s="449"/>
      <c r="N600" s="449"/>
      <c r="O600" s="449"/>
      <c r="P600" s="449"/>
      <c r="Q600" s="450"/>
      <c r="R600" s="451"/>
      <c r="S600" s="452"/>
      <c r="T600" s="453"/>
      <c r="U600" s="454"/>
      <c r="V600" s="455"/>
      <c r="W600" s="455"/>
      <c r="X600" s="455"/>
      <c r="Y600" s="455"/>
      <c r="Z600" s="455"/>
      <c r="AA600" s="455"/>
      <c r="AB600" s="455"/>
      <c r="AC600" s="52" t="s">
        <v>11</v>
      </c>
    </row>
    <row r="601" spans="1:29" ht="15" customHeight="1" x14ac:dyDescent="0.2">
      <c r="A601" s="458"/>
      <c r="B601" s="448"/>
      <c r="C601" s="449"/>
      <c r="D601" s="449"/>
      <c r="E601" s="449"/>
      <c r="F601" s="449"/>
      <c r="G601" s="449"/>
      <c r="H601" s="449"/>
      <c r="I601" s="449"/>
      <c r="J601" s="449"/>
      <c r="K601" s="449"/>
      <c r="L601" s="449"/>
      <c r="M601" s="449"/>
      <c r="N601" s="449"/>
      <c r="O601" s="449"/>
      <c r="P601" s="449"/>
      <c r="Q601" s="450"/>
      <c r="R601" s="451"/>
      <c r="S601" s="452"/>
      <c r="T601" s="453"/>
      <c r="U601" s="454"/>
      <c r="V601" s="455"/>
      <c r="W601" s="455"/>
      <c r="X601" s="455"/>
      <c r="Y601" s="455"/>
      <c r="Z601" s="455"/>
      <c r="AA601" s="455"/>
      <c r="AB601" s="455"/>
      <c r="AC601" s="52" t="s">
        <v>11</v>
      </c>
    </row>
    <row r="602" spans="1:29" ht="15" customHeight="1" x14ac:dyDescent="0.2">
      <c r="A602" s="458"/>
      <c r="B602" s="448"/>
      <c r="C602" s="449"/>
      <c r="D602" s="449"/>
      <c r="E602" s="449"/>
      <c r="F602" s="449"/>
      <c r="G602" s="449"/>
      <c r="H602" s="449"/>
      <c r="I602" s="449"/>
      <c r="J602" s="449"/>
      <c r="K602" s="449"/>
      <c r="L602" s="449"/>
      <c r="M602" s="449"/>
      <c r="N602" s="449"/>
      <c r="O602" s="449"/>
      <c r="P602" s="449"/>
      <c r="Q602" s="450"/>
      <c r="R602" s="456"/>
      <c r="S602" s="456"/>
      <c r="T602" s="451"/>
      <c r="U602" s="454"/>
      <c r="V602" s="455"/>
      <c r="W602" s="455"/>
      <c r="X602" s="455"/>
      <c r="Y602" s="455"/>
      <c r="Z602" s="455"/>
      <c r="AA602" s="455"/>
      <c r="AB602" s="455"/>
      <c r="AC602" s="52" t="s">
        <v>11</v>
      </c>
    </row>
    <row r="603" spans="1:29" ht="15" customHeight="1" x14ac:dyDescent="0.2">
      <c r="A603" s="458"/>
      <c r="B603" s="448"/>
      <c r="C603" s="449"/>
      <c r="D603" s="449"/>
      <c r="E603" s="449"/>
      <c r="F603" s="449"/>
      <c r="G603" s="449"/>
      <c r="H603" s="449"/>
      <c r="I603" s="449"/>
      <c r="J603" s="449"/>
      <c r="K603" s="449"/>
      <c r="L603" s="449"/>
      <c r="M603" s="449"/>
      <c r="N603" s="449"/>
      <c r="O603" s="449"/>
      <c r="P603" s="449"/>
      <c r="Q603" s="450"/>
      <c r="R603" s="456"/>
      <c r="S603" s="456"/>
      <c r="T603" s="451"/>
      <c r="U603" s="454"/>
      <c r="V603" s="455"/>
      <c r="W603" s="455"/>
      <c r="X603" s="455"/>
      <c r="Y603" s="455"/>
      <c r="Z603" s="455"/>
      <c r="AA603" s="455"/>
      <c r="AB603" s="455"/>
      <c r="AC603" s="52" t="s">
        <v>11</v>
      </c>
    </row>
    <row r="604" spans="1:29" ht="15" customHeight="1" x14ac:dyDescent="0.2">
      <c r="A604" s="458"/>
      <c r="B604" s="448"/>
      <c r="C604" s="449"/>
      <c r="D604" s="449"/>
      <c r="E604" s="449"/>
      <c r="F604" s="449"/>
      <c r="G604" s="449"/>
      <c r="H604" s="449"/>
      <c r="I604" s="449"/>
      <c r="J604" s="449"/>
      <c r="K604" s="449"/>
      <c r="L604" s="449"/>
      <c r="M604" s="449"/>
      <c r="N604" s="449"/>
      <c r="O604" s="449"/>
      <c r="P604" s="449"/>
      <c r="Q604" s="450"/>
      <c r="R604" s="456"/>
      <c r="S604" s="456"/>
      <c r="T604" s="451"/>
      <c r="U604" s="454"/>
      <c r="V604" s="455"/>
      <c r="W604" s="455"/>
      <c r="X604" s="455"/>
      <c r="Y604" s="455"/>
      <c r="Z604" s="455"/>
      <c r="AA604" s="455"/>
      <c r="AB604" s="455"/>
      <c r="AC604" s="52" t="s">
        <v>11</v>
      </c>
    </row>
    <row r="605" spans="1:29" ht="15" customHeight="1" thickBot="1" x14ac:dyDescent="0.25">
      <c r="A605" s="459"/>
      <c r="B605" s="443" t="s">
        <v>165</v>
      </c>
      <c r="C605" s="444"/>
      <c r="D605" s="444"/>
      <c r="E605" s="444"/>
      <c r="F605" s="444"/>
      <c r="G605" s="444"/>
      <c r="H605" s="444"/>
      <c r="I605" s="444"/>
      <c r="J605" s="444"/>
      <c r="K605" s="444"/>
      <c r="L605" s="444"/>
      <c r="M605" s="444"/>
      <c r="N605" s="444"/>
      <c r="O605" s="444"/>
      <c r="P605" s="444"/>
      <c r="Q605" s="444"/>
      <c r="R605" s="444"/>
      <c r="S605" s="444"/>
      <c r="T605" s="445"/>
      <c r="U605" s="446">
        <f>SUM(U585:AB604)</f>
        <v>0</v>
      </c>
      <c r="V605" s="447"/>
      <c r="W605" s="447"/>
      <c r="X605" s="447"/>
      <c r="Y605" s="447"/>
      <c r="Z605" s="447"/>
      <c r="AA605" s="447"/>
      <c r="AB605" s="447"/>
      <c r="AC605" s="53" t="s">
        <v>11</v>
      </c>
    </row>
    <row r="606" spans="1:29" ht="15" customHeight="1" x14ac:dyDescent="0.2">
      <c r="A606" s="457">
        <v>27</v>
      </c>
      <c r="B606" s="460" t="s">
        <v>162</v>
      </c>
      <c r="C606" s="460"/>
      <c r="D606" s="460"/>
      <c r="E606" s="460"/>
      <c r="F606" s="460"/>
      <c r="G606" s="460"/>
      <c r="H606" s="460"/>
      <c r="I606" s="461">
        <f>ドローン6機目以降!I154</f>
        <v>0</v>
      </c>
      <c r="J606" s="462"/>
      <c r="K606" s="462"/>
      <c r="L606" s="462"/>
      <c r="M606" s="462"/>
      <c r="N606" s="462"/>
      <c r="O606" s="462"/>
      <c r="P606" s="462"/>
      <c r="Q606" s="463"/>
      <c r="R606" s="464" t="s">
        <v>217</v>
      </c>
      <c r="S606" s="465"/>
      <c r="T606" s="465"/>
      <c r="U606" s="465"/>
      <c r="V606" s="465"/>
      <c r="W606" s="465"/>
      <c r="X606" s="465"/>
      <c r="Y606" s="465"/>
      <c r="Z606" s="465"/>
      <c r="AA606" s="465"/>
      <c r="AB606" s="465"/>
      <c r="AC606" s="466"/>
    </row>
    <row r="607" spans="1:29" ht="15" customHeight="1" x14ac:dyDescent="0.2">
      <c r="A607" s="458"/>
      <c r="B607" s="467" t="s">
        <v>163</v>
      </c>
      <c r="C607" s="468"/>
      <c r="D607" s="468"/>
      <c r="E607" s="468"/>
      <c r="F607" s="468"/>
      <c r="G607" s="468"/>
      <c r="H607" s="468"/>
      <c r="I607" s="468"/>
      <c r="J607" s="468"/>
      <c r="K607" s="468"/>
      <c r="L607" s="468"/>
      <c r="M607" s="468"/>
      <c r="N607" s="468"/>
      <c r="O607" s="468"/>
      <c r="P607" s="468"/>
      <c r="Q607" s="469"/>
      <c r="R607" s="470" t="s">
        <v>164</v>
      </c>
      <c r="S607" s="470"/>
      <c r="T607" s="470"/>
      <c r="U607" s="471" t="s">
        <v>42</v>
      </c>
      <c r="V607" s="471"/>
      <c r="W607" s="471"/>
      <c r="X607" s="471"/>
      <c r="Y607" s="471"/>
      <c r="Z607" s="471"/>
      <c r="AA607" s="471"/>
      <c r="AB607" s="471"/>
      <c r="AC607" s="472"/>
    </row>
    <row r="608" spans="1:29" ht="15" customHeight="1" x14ac:dyDescent="0.2">
      <c r="A608" s="458"/>
      <c r="B608" s="448"/>
      <c r="C608" s="449"/>
      <c r="D608" s="449"/>
      <c r="E608" s="449"/>
      <c r="F608" s="449"/>
      <c r="G608" s="449"/>
      <c r="H608" s="449"/>
      <c r="I608" s="449"/>
      <c r="J608" s="449"/>
      <c r="K608" s="449"/>
      <c r="L608" s="449"/>
      <c r="M608" s="449"/>
      <c r="N608" s="449"/>
      <c r="O608" s="449"/>
      <c r="P608" s="449"/>
      <c r="Q608" s="450"/>
      <c r="R608" s="456"/>
      <c r="S608" s="456"/>
      <c r="T608" s="451"/>
      <c r="U608" s="454"/>
      <c r="V608" s="455"/>
      <c r="W608" s="455"/>
      <c r="X608" s="455"/>
      <c r="Y608" s="455"/>
      <c r="Z608" s="455"/>
      <c r="AA608" s="455"/>
      <c r="AB608" s="455"/>
      <c r="AC608" s="52" t="s">
        <v>11</v>
      </c>
    </row>
    <row r="609" spans="1:29" ht="15" customHeight="1" x14ac:dyDescent="0.2">
      <c r="A609" s="458"/>
      <c r="B609" s="448"/>
      <c r="C609" s="449"/>
      <c r="D609" s="449"/>
      <c r="E609" s="449"/>
      <c r="F609" s="449"/>
      <c r="G609" s="449"/>
      <c r="H609" s="449"/>
      <c r="I609" s="449"/>
      <c r="J609" s="449"/>
      <c r="K609" s="449"/>
      <c r="L609" s="449"/>
      <c r="M609" s="449"/>
      <c r="N609" s="449"/>
      <c r="O609" s="449"/>
      <c r="P609" s="449"/>
      <c r="Q609" s="450"/>
      <c r="R609" s="456"/>
      <c r="S609" s="456"/>
      <c r="T609" s="451"/>
      <c r="U609" s="454"/>
      <c r="V609" s="455"/>
      <c r="W609" s="455"/>
      <c r="X609" s="455"/>
      <c r="Y609" s="455"/>
      <c r="Z609" s="455"/>
      <c r="AA609" s="455"/>
      <c r="AB609" s="455"/>
      <c r="AC609" s="52" t="s">
        <v>11</v>
      </c>
    </row>
    <row r="610" spans="1:29" ht="15" customHeight="1" x14ac:dyDescent="0.2">
      <c r="A610" s="458"/>
      <c r="B610" s="448"/>
      <c r="C610" s="449"/>
      <c r="D610" s="449"/>
      <c r="E610" s="449"/>
      <c r="F610" s="449"/>
      <c r="G610" s="449"/>
      <c r="H610" s="449"/>
      <c r="I610" s="449"/>
      <c r="J610" s="449"/>
      <c r="K610" s="449"/>
      <c r="L610" s="449"/>
      <c r="M610" s="449"/>
      <c r="N610" s="449"/>
      <c r="O610" s="449"/>
      <c r="P610" s="449"/>
      <c r="Q610" s="450"/>
      <c r="R610" s="456"/>
      <c r="S610" s="456"/>
      <c r="T610" s="451"/>
      <c r="U610" s="454"/>
      <c r="V610" s="455"/>
      <c r="W610" s="455"/>
      <c r="X610" s="455"/>
      <c r="Y610" s="455"/>
      <c r="Z610" s="455"/>
      <c r="AA610" s="455"/>
      <c r="AB610" s="455"/>
      <c r="AC610" s="52" t="s">
        <v>11</v>
      </c>
    </row>
    <row r="611" spans="1:29" ht="15" customHeight="1" x14ac:dyDescent="0.2">
      <c r="A611" s="458"/>
      <c r="B611" s="448"/>
      <c r="C611" s="449"/>
      <c r="D611" s="449"/>
      <c r="E611" s="449"/>
      <c r="F611" s="449"/>
      <c r="G611" s="449"/>
      <c r="H611" s="449"/>
      <c r="I611" s="449"/>
      <c r="J611" s="449"/>
      <c r="K611" s="449"/>
      <c r="L611" s="449"/>
      <c r="M611" s="449"/>
      <c r="N611" s="449"/>
      <c r="O611" s="449"/>
      <c r="P611" s="449"/>
      <c r="Q611" s="450"/>
      <c r="R611" s="456"/>
      <c r="S611" s="456"/>
      <c r="T611" s="451"/>
      <c r="U611" s="454"/>
      <c r="V611" s="455"/>
      <c r="W611" s="455"/>
      <c r="X611" s="455"/>
      <c r="Y611" s="455"/>
      <c r="Z611" s="455"/>
      <c r="AA611" s="455"/>
      <c r="AB611" s="455"/>
      <c r="AC611" s="52" t="s">
        <v>11</v>
      </c>
    </row>
    <row r="612" spans="1:29" ht="15" customHeight="1" x14ac:dyDescent="0.2">
      <c r="A612" s="458"/>
      <c r="B612" s="448"/>
      <c r="C612" s="449"/>
      <c r="D612" s="449"/>
      <c r="E612" s="449"/>
      <c r="F612" s="449"/>
      <c r="G612" s="449"/>
      <c r="H612" s="449"/>
      <c r="I612" s="449"/>
      <c r="J612" s="449"/>
      <c r="K612" s="449"/>
      <c r="L612" s="449"/>
      <c r="M612" s="449"/>
      <c r="N612" s="449"/>
      <c r="O612" s="449"/>
      <c r="P612" s="449"/>
      <c r="Q612" s="450"/>
      <c r="R612" s="456"/>
      <c r="S612" s="456"/>
      <c r="T612" s="451"/>
      <c r="U612" s="454"/>
      <c r="V612" s="455"/>
      <c r="W612" s="455"/>
      <c r="X612" s="455"/>
      <c r="Y612" s="455"/>
      <c r="Z612" s="455"/>
      <c r="AA612" s="455"/>
      <c r="AB612" s="455"/>
      <c r="AC612" s="52" t="s">
        <v>11</v>
      </c>
    </row>
    <row r="613" spans="1:29" ht="15" customHeight="1" x14ac:dyDescent="0.2">
      <c r="A613" s="458"/>
      <c r="B613" s="448"/>
      <c r="C613" s="449"/>
      <c r="D613" s="449"/>
      <c r="E613" s="449"/>
      <c r="F613" s="449"/>
      <c r="G613" s="449"/>
      <c r="H613" s="449"/>
      <c r="I613" s="449"/>
      <c r="J613" s="449"/>
      <c r="K613" s="449"/>
      <c r="L613" s="449"/>
      <c r="M613" s="449"/>
      <c r="N613" s="449"/>
      <c r="O613" s="449"/>
      <c r="P613" s="449"/>
      <c r="Q613" s="450"/>
      <c r="R613" s="451"/>
      <c r="S613" s="452"/>
      <c r="T613" s="453"/>
      <c r="U613" s="454"/>
      <c r="V613" s="455"/>
      <c r="W613" s="455"/>
      <c r="X613" s="455"/>
      <c r="Y613" s="455"/>
      <c r="Z613" s="455"/>
      <c r="AA613" s="455"/>
      <c r="AB613" s="455"/>
      <c r="AC613" s="52" t="s">
        <v>11</v>
      </c>
    </row>
    <row r="614" spans="1:29" ht="15" customHeight="1" x14ac:dyDescent="0.2">
      <c r="A614" s="458"/>
      <c r="B614" s="448"/>
      <c r="C614" s="449"/>
      <c r="D614" s="449"/>
      <c r="E614" s="449"/>
      <c r="F614" s="449"/>
      <c r="G614" s="449"/>
      <c r="H614" s="449"/>
      <c r="I614" s="449"/>
      <c r="J614" s="449"/>
      <c r="K614" s="449"/>
      <c r="L614" s="449"/>
      <c r="M614" s="449"/>
      <c r="N614" s="449"/>
      <c r="O614" s="449"/>
      <c r="P614" s="449"/>
      <c r="Q614" s="450"/>
      <c r="R614" s="451"/>
      <c r="S614" s="452"/>
      <c r="T614" s="453"/>
      <c r="U614" s="454"/>
      <c r="V614" s="455"/>
      <c r="W614" s="455"/>
      <c r="X614" s="455"/>
      <c r="Y614" s="455"/>
      <c r="Z614" s="455"/>
      <c r="AA614" s="455"/>
      <c r="AB614" s="455"/>
      <c r="AC614" s="52" t="s">
        <v>11</v>
      </c>
    </row>
    <row r="615" spans="1:29" ht="15" customHeight="1" x14ac:dyDescent="0.2">
      <c r="A615" s="458"/>
      <c r="B615" s="448"/>
      <c r="C615" s="449"/>
      <c r="D615" s="449"/>
      <c r="E615" s="449"/>
      <c r="F615" s="449"/>
      <c r="G615" s="449"/>
      <c r="H615" s="449"/>
      <c r="I615" s="449"/>
      <c r="J615" s="449"/>
      <c r="K615" s="449"/>
      <c r="L615" s="449"/>
      <c r="M615" s="449"/>
      <c r="N615" s="449"/>
      <c r="O615" s="449"/>
      <c r="P615" s="449"/>
      <c r="Q615" s="450"/>
      <c r="R615" s="451"/>
      <c r="S615" s="452"/>
      <c r="T615" s="453"/>
      <c r="U615" s="454"/>
      <c r="V615" s="455"/>
      <c r="W615" s="455"/>
      <c r="X615" s="455"/>
      <c r="Y615" s="455"/>
      <c r="Z615" s="455"/>
      <c r="AA615" s="455"/>
      <c r="AB615" s="455"/>
      <c r="AC615" s="52" t="s">
        <v>11</v>
      </c>
    </row>
    <row r="616" spans="1:29" ht="15" customHeight="1" x14ac:dyDescent="0.2">
      <c r="A616" s="458"/>
      <c r="B616" s="448"/>
      <c r="C616" s="449"/>
      <c r="D616" s="449"/>
      <c r="E616" s="449"/>
      <c r="F616" s="449"/>
      <c r="G616" s="449"/>
      <c r="H616" s="449"/>
      <c r="I616" s="449"/>
      <c r="J616" s="449"/>
      <c r="K616" s="449"/>
      <c r="L616" s="449"/>
      <c r="M616" s="449"/>
      <c r="N616" s="449"/>
      <c r="O616" s="449"/>
      <c r="P616" s="449"/>
      <c r="Q616" s="450"/>
      <c r="R616" s="451"/>
      <c r="S616" s="452"/>
      <c r="T616" s="453"/>
      <c r="U616" s="454"/>
      <c r="V616" s="455"/>
      <c r="W616" s="455"/>
      <c r="X616" s="455"/>
      <c r="Y616" s="455"/>
      <c r="Z616" s="455"/>
      <c r="AA616" s="455"/>
      <c r="AB616" s="455"/>
      <c r="AC616" s="52" t="s">
        <v>11</v>
      </c>
    </row>
    <row r="617" spans="1:29" ht="15" customHeight="1" x14ac:dyDescent="0.2">
      <c r="A617" s="458"/>
      <c r="B617" s="448"/>
      <c r="C617" s="449"/>
      <c r="D617" s="449"/>
      <c r="E617" s="449"/>
      <c r="F617" s="449"/>
      <c r="G617" s="449"/>
      <c r="H617" s="449"/>
      <c r="I617" s="449"/>
      <c r="J617" s="449"/>
      <c r="K617" s="449"/>
      <c r="L617" s="449"/>
      <c r="M617" s="449"/>
      <c r="N617" s="449"/>
      <c r="O617" s="449"/>
      <c r="P617" s="449"/>
      <c r="Q617" s="450"/>
      <c r="R617" s="451"/>
      <c r="S617" s="452"/>
      <c r="T617" s="453"/>
      <c r="U617" s="454"/>
      <c r="V617" s="455"/>
      <c r="W617" s="455"/>
      <c r="X617" s="455"/>
      <c r="Y617" s="455"/>
      <c r="Z617" s="455"/>
      <c r="AA617" s="455"/>
      <c r="AB617" s="455"/>
      <c r="AC617" s="52" t="s">
        <v>11</v>
      </c>
    </row>
    <row r="618" spans="1:29" ht="15" customHeight="1" x14ac:dyDescent="0.2">
      <c r="A618" s="458"/>
      <c r="B618" s="448"/>
      <c r="C618" s="449"/>
      <c r="D618" s="449"/>
      <c r="E618" s="449"/>
      <c r="F618" s="449"/>
      <c r="G618" s="449"/>
      <c r="H618" s="449"/>
      <c r="I618" s="449"/>
      <c r="J618" s="449"/>
      <c r="K618" s="449"/>
      <c r="L618" s="449"/>
      <c r="M618" s="449"/>
      <c r="N618" s="449"/>
      <c r="O618" s="449"/>
      <c r="P618" s="449"/>
      <c r="Q618" s="450"/>
      <c r="R618" s="451"/>
      <c r="S618" s="452"/>
      <c r="T618" s="453"/>
      <c r="U618" s="454"/>
      <c r="V618" s="455"/>
      <c r="W618" s="455"/>
      <c r="X618" s="455"/>
      <c r="Y618" s="455"/>
      <c r="Z618" s="455"/>
      <c r="AA618" s="455"/>
      <c r="AB618" s="455"/>
      <c r="AC618" s="52" t="s">
        <v>11</v>
      </c>
    </row>
    <row r="619" spans="1:29" ht="15" customHeight="1" x14ac:dyDescent="0.2">
      <c r="A619" s="458"/>
      <c r="B619" s="448"/>
      <c r="C619" s="449"/>
      <c r="D619" s="449"/>
      <c r="E619" s="449"/>
      <c r="F619" s="449"/>
      <c r="G619" s="449"/>
      <c r="H619" s="449"/>
      <c r="I619" s="449"/>
      <c r="J619" s="449"/>
      <c r="K619" s="449"/>
      <c r="L619" s="449"/>
      <c r="M619" s="449"/>
      <c r="N619" s="449"/>
      <c r="O619" s="449"/>
      <c r="P619" s="449"/>
      <c r="Q619" s="450"/>
      <c r="R619" s="451"/>
      <c r="S619" s="452"/>
      <c r="T619" s="453"/>
      <c r="U619" s="454"/>
      <c r="V619" s="455"/>
      <c r="W619" s="455"/>
      <c r="X619" s="455"/>
      <c r="Y619" s="455"/>
      <c r="Z619" s="455"/>
      <c r="AA619" s="455"/>
      <c r="AB619" s="455"/>
      <c r="AC619" s="52" t="s">
        <v>11</v>
      </c>
    </row>
    <row r="620" spans="1:29" ht="15" customHeight="1" x14ac:dyDescent="0.2">
      <c r="A620" s="458"/>
      <c r="B620" s="448"/>
      <c r="C620" s="449"/>
      <c r="D620" s="449"/>
      <c r="E620" s="449"/>
      <c r="F620" s="449"/>
      <c r="G620" s="449"/>
      <c r="H620" s="449"/>
      <c r="I620" s="449"/>
      <c r="J620" s="449"/>
      <c r="K620" s="449"/>
      <c r="L620" s="449"/>
      <c r="M620" s="449"/>
      <c r="N620" s="449"/>
      <c r="O620" s="449"/>
      <c r="P620" s="449"/>
      <c r="Q620" s="450"/>
      <c r="R620" s="451"/>
      <c r="S620" s="452"/>
      <c r="T620" s="453"/>
      <c r="U620" s="454"/>
      <c r="V620" s="455"/>
      <c r="W620" s="455"/>
      <c r="X620" s="455"/>
      <c r="Y620" s="455"/>
      <c r="Z620" s="455"/>
      <c r="AA620" s="455"/>
      <c r="AB620" s="455"/>
      <c r="AC620" s="52" t="s">
        <v>11</v>
      </c>
    </row>
    <row r="621" spans="1:29" ht="15" customHeight="1" x14ac:dyDescent="0.2">
      <c r="A621" s="458"/>
      <c r="B621" s="448"/>
      <c r="C621" s="449"/>
      <c r="D621" s="449"/>
      <c r="E621" s="449"/>
      <c r="F621" s="449"/>
      <c r="G621" s="449"/>
      <c r="H621" s="449"/>
      <c r="I621" s="449"/>
      <c r="J621" s="449"/>
      <c r="K621" s="449"/>
      <c r="L621" s="449"/>
      <c r="M621" s="449"/>
      <c r="N621" s="449"/>
      <c r="O621" s="449"/>
      <c r="P621" s="449"/>
      <c r="Q621" s="450"/>
      <c r="R621" s="451"/>
      <c r="S621" s="452"/>
      <c r="T621" s="453"/>
      <c r="U621" s="454"/>
      <c r="V621" s="455"/>
      <c r="W621" s="455"/>
      <c r="X621" s="455"/>
      <c r="Y621" s="455"/>
      <c r="Z621" s="455"/>
      <c r="AA621" s="455"/>
      <c r="AB621" s="455"/>
      <c r="AC621" s="52" t="s">
        <v>11</v>
      </c>
    </row>
    <row r="622" spans="1:29" ht="15" customHeight="1" x14ac:dyDescent="0.2">
      <c r="A622" s="458"/>
      <c r="B622" s="448"/>
      <c r="C622" s="449"/>
      <c r="D622" s="449"/>
      <c r="E622" s="449"/>
      <c r="F622" s="449"/>
      <c r="G622" s="449"/>
      <c r="H622" s="449"/>
      <c r="I622" s="449"/>
      <c r="J622" s="449"/>
      <c r="K622" s="449"/>
      <c r="L622" s="449"/>
      <c r="M622" s="449"/>
      <c r="N622" s="449"/>
      <c r="O622" s="449"/>
      <c r="P622" s="449"/>
      <c r="Q622" s="450"/>
      <c r="R622" s="451"/>
      <c r="S622" s="452"/>
      <c r="T622" s="453"/>
      <c r="U622" s="454"/>
      <c r="V622" s="455"/>
      <c r="W622" s="455"/>
      <c r="X622" s="455"/>
      <c r="Y622" s="455"/>
      <c r="Z622" s="455"/>
      <c r="AA622" s="455"/>
      <c r="AB622" s="455"/>
      <c r="AC622" s="52" t="s">
        <v>11</v>
      </c>
    </row>
    <row r="623" spans="1:29" ht="15" customHeight="1" x14ac:dyDescent="0.2">
      <c r="A623" s="458"/>
      <c r="B623" s="448"/>
      <c r="C623" s="449"/>
      <c r="D623" s="449"/>
      <c r="E623" s="449"/>
      <c r="F623" s="449"/>
      <c r="G623" s="449"/>
      <c r="H623" s="449"/>
      <c r="I623" s="449"/>
      <c r="J623" s="449"/>
      <c r="K623" s="449"/>
      <c r="L623" s="449"/>
      <c r="M623" s="449"/>
      <c r="N623" s="449"/>
      <c r="O623" s="449"/>
      <c r="P623" s="449"/>
      <c r="Q623" s="450"/>
      <c r="R623" s="451"/>
      <c r="S623" s="452"/>
      <c r="T623" s="453"/>
      <c r="U623" s="454"/>
      <c r="V623" s="455"/>
      <c r="W623" s="455"/>
      <c r="X623" s="455"/>
      <c r="Y623" s="455"/>
      <c r="Z623" s="455"/>
      <c r="AA623" s="455"/>
      <c r="AB623" s="455"/>
      <c r="AC623" s="52" t="s">
        <v>11</v>
      </c>
    </row>
    <row r="624" spans="1:29" ht="15" customHeight="1" x14ac:dyDescent="0.2">
      <c r="A624" s="458"/>
      <c r="B624" s="448"/>
      <c r="C624" s="449"/>
      <c r="D624" s="449"/>
      <c r="E624" s="449"/>
      <c r="F624" s="449"/>
      <c r="G624" s="449"/>
      <c r="H624" s="449"/>
      <c r="I624" s="449"/>
      <c r="J624" s="449"/>
      <c r="K624" s="449"/>
      <c r="L624" s="449"/>
      <c r="M624" s="449"/>
      <c r="N624" s="449"/>
      <c r="O624" s="449"/>
      <c r="P624" s="449"/>
      <c r="Q624" s="450"/>
      <c r="R624" s="451"/>
      <c r="S624" s="452"/>
      <c r="T624" s="453"/>
      <c r="U624" s="454"/>
      <c r="V624" s="455"/>
      <c r="W624" s="455"/>
      <c r="X624" s="455"/>
      <c r="Y624" s="455"/>
      <c r="Z624" s="455"/>
      <c r="AA624" s="455"/>
      <c r="AB624" s="455"/>
      <c r="AC624" s="52" t="s">
        <v>11</v>
      </c>
    </row>
    <row r="625" spans="1:29" ht="15" customHeight="1" x14ac:dyDescent="0.2">
      <c r="A625" s="458"/>
      <c r="B625" s="448"/>
      <c r="C625" s="449"/>
      <c r="D625" s="449"/>
      <c r="E625" s="449"/>
      <c r="F625" s="449"/>
      <c r="G625" s="449"/>
      <c r="H625" s="449"/>
      <c r="I625" s="449"/>
      <c r="J625" s="449"/>
      <c r="K625" s="449"/>
      <c r="L625" s="449"/>
      <c r="M625" s="449"/>
      <c r="N625" s="449"/>
      <c r="O625" s="449"/>
      <c r="P625" s="449"/>
      <c r="Q625" s="450"/>
      <c r="R625" s="456"/>
      <c r="S625" s="456"/>
      <c r="T625" s="451"/>
      <c r="U625" s="454"/>
      <c r="V625" s="455"/>
      <c r="W625" s="455"/>
      <c r="X625" s="455"/>
      <c r="Y625" s="455"/>
      <c r="Z625" s="455"/>
      <c r="AA625" s="455"/>
      <c r="AB625" s="455"/>
      <c r="AC625" s="52" t="s">
        <v>11</v>
      </c>
    </row>
    <row r="626" spans="1:29" ht="15" customHeight="1" x14ac:dyDescent="0.2">
      <c r="A626" s="458"/>
      <c r="B626" s="448"/>
      <c r="C626" s="449"/>
      <c r="D626" s="449"/>
      <c r="E626" s="449"/>
      <c r="F626" s="449"/>
      <c r="G626" s="449"/>
      <c r="H626" s="449"/>
      <c r="I626" s="449"/>
      <c r="J626" s="449"/>
      <c r="K626" s="449"/>
      <c r="L626" s="449"/>
      <c r="M626" s="449"/>
      <c r="N626" s="449"/>
      <c r="O626" s="449"/>
      <c r="P626" s="449"/>
      <c r="Q626" s="450"/>
      <c r="R626" s="456"/>
      <c r="S626" s="456"/>
      <c r="T626" s="451"/>
      <c r="U626" s="454"/>
      <c r="V626" s="455"/>
      <c r="W626" s="455"/>
      <c r="X626" s="455"/>
      <c r="Y626" s="455"/>
      <c r="Z626" s="455"/>
      <c r="AA626" s="455"/>
      <c r="AB626" s="455"/>
      <c r="AC626" s="52" t="s">
        <v>11</v>
      </c>
    </row>
    <row r="627" spans="1:29" ht="15" customHeight="1" x14ac:dyDescent="0.2">
      <c r="A627" s="458"/>
      <c r="B627" s="448"/>
      <c r="C627" s="449"/>
      <c r="D627" s="449"/>
      <c r="E627" s="449"/>
      <c r="F627" s="449"/>
      <c r="G627" s="449"/>
      <c r="H627" s="449"/>
      <c r="I627" s="449"/>
      <c r="J627" s="449"/>
      <c r="K627" s="449"/>
      <c r="L627" s="449"/>
      <c r="M627" s="449"/>
      <c r="N627" s="449"/>
      <c r="O627" s="449"/>
      <c r="P627" s="449"/>
      <c r="Q627" s="450"/>
      <c r="R627" s="456"/>
      <c r="S627" s="456"/>
      <c r="T627" s="451"/>
      <c r="U627" s="454"/>
      <c r="V627" s="455"/>
      <c r="W627" s="455"/>
      <c r="X627" s="455"/>
      <c r="Y627" s="455"/>
      <c r="Z627" s="455"/>
      <c r="AA627" s="455"/>
      <c r="AB627" s="455"/>
      <c r="AC627" s="52" t="s">
        <v>11</v>
      </c>
    </row>
    <row r="628" spans="1:29" ht="15" customHeight="1" thickBot="1" x14ac:dyDescent="0.25">
      <c r="A628" s="459"/>
      <c r="B628" s="443" t="s">
        <v>165</v>
      </c>
      <c r="C628" s="444"/>
      <c r="D628" s="444"/>
      <c r="E628" s="444"/>
      <c r="F628" s="444"/>
      <c r="G628" s="444"/>
      <c r="H628" s="444"/>
      <c r="I628" s="444"/>
      <c r="J628" s="444"/>
      <c r="K628" s="444"/>
      <c r="L628" s="444"/>
      <c r="M628" s="444"/>
      <c r="N628" s="444"/>
      <c r="O628" s="444"/>
      <c r="P628" s="444"/>
      <c r="Q628" s="444"/>
      <c r="R628" s="444"/>
      <c r="S628" s="444"/>
      <c r="T628" s="445"/>
      <c r="U628" s="446">
        <f>SUM(U608:AB627)</f>
        <v>0</v>
      </c>
      <c r="V628" s="447"/>
      <c r="W628" s="447"/>
      <c r="X628" s="447"/>
      <c r="Y628" s="447"/>
      <c r="Z628" s="447"/>
      <c r="AA628" s="447"/>
      <c r="AB628" s="447"/>
      <c r="AC628" s="53" t="s">
        <v>11</v>
      </c>
    </row>
    <row r="629" spans="1:29" ht="15" customHeight="1" x14ac:dyDescent="0.2">
      <c r="A629" s="457">
        <v>28</v>
      </c>
      <c r="B629" s="460" t="s">
        <v>162</v>
      </c>
      <c r="C629" s="460"/>
      <c r="D629" s="460"/>
      <c r="E629" s="460"/>
      <c r="F629" s="460"/>
      <c r="G629" s="460"/>
      <c r="H629" s="460"/>
      <c r="I629" s="461">
        <f>ドローン6機目以降!I161</f>
        <v>0</v>
      </c>
      <c r="J629" s="462"/>
      <c r="K629" s="462"/>
      <c r="L629" s="462"/>
      <c r="M629" s="462"/>
      <c r="N629" s="462"/>
      <c r="O629" s="462"/>
      <c r="P629" s="462"/>
      <c r="Q629" s="463"/>
      <c r="R629" s="464" t="s">
        <v>218</v>
      </c>
      <c r="S629" s="465"/>
      <c r="T629" s="465"/>
      <c r="U629" s="465"/>
      <c r="V629" s="465"/>
      <c r="W629" s="465"/>
      <c r="X629" s="465"/>
      <c r="Y629" s="465"/>
      <c r="Z629" s="465"/>
      <c r="AA629" s="465"/>
      <c r="AB629" s="465"/>
      <c r="AC629" s="466"/>
    </row>
    <row r="630" spans="1:29" ht="15" customHeight="1" x14ac:dyDescent="0.2">
      <c r="A630" s="458"/>
      <c r="B630" s="467" t="s">
        <v>163</v>
      </c>
      <c r="C630" s="468"/>
      <c r="D630" s="468"/>
      <c r="E630" s="468"/>
      <c r="F630" s="468"/>
      <c r="G630" s="468"/>
      <c r="H630" s="468"/>
      <c r="I630" s="468"/>
      <c r="J630" s="468"/>
      <c r="K630" s="468"/>
      <c r="L630" s="468"/>
      <c r="M630" s="468"/>
      <c r="N630" s="468"/>
      <c r="O630" s="468"/>
      <c r="P630" s="468"/>
      <c r="Q630" s="469"/>
      <c r="R630" s="470" t="s">
        <v>164</v>
      </c>
      <c r="S630" s="470"/>
      <c r="T630" s="470"/>
      <c r="U630" s="471" t="s">
        <v>42</v>
      </c>
      <c r="V630" s="471"/>
      <c r="W630" s="471"/>
      <c r="X630" s="471"/>
      <c r="Y630" s="471"/>
      <c r="Z630" s="471"/>
      <c r="AA630" s="471"/>
      <c r="AB630" s="471"/>
      <c r="AC630" s="472"/>
    </row>
    <row r="631" spans="1:29" ht="15" customHeight="1" x14ac:dyDescent="0.2">
      <c r="A631" s="458"/>
      <c r="B631" s="448"/>
      <c r="C631" s="449"/>
      <c r="D631" s="449"/>
      <c r="E631" s="449"/>
      <c r="F631" s="449"/>
      <c r="G631" s="449"/>
      <c r="H631" s="449"/>
      <c r="I631" s="449"/>
      <c r="J631" s="449"/>
      <c r="K631" s="449"/>
      <c r="L631" s="449"/>
      <c r="M631" s="449"/>
      <c r="N631" s="449"/>
      <c r="O631" s="449"/>
      <c r="P631" s="449"/>
      <c r="Q631" s="450"/>
      <c r="R631" s="456"/>
      <c r="S631" s="456"/>
      <c r="T631" s="451"/>
      <c r="U631" s="454"/>
      <c r="V631" s="455"/>
      <c r="W631" s="455"/>
      <c r="X631" s="455"/>
      <c r="Y631" s="455"/>
      <c r="Z631" s="455"/>
      <c r="AA631" s="455"/>
      <c r="AB631" s="455"/>
      <c r="AC631" s="52" t="s">
        <v>11</v>
      </c>
    </row>
    <row r="632" spans="1:29" ht="15" customHeight="1" x14ac:dyDescent="0.2">
      <c r="A632" s="458"/>
      <c r="B632" s="448"/>
      <c r="C632" s="449"/>
      <c r="D632" s="449"/>
      <c r="E632" s="449"/>
      <c r="F632" s="449"/>
      <c r="G632" s="449"/>
      <c r="H632" s="449"/>
      <c r="I632" s="449"/>
      <c r="J632" s="449"/>
      <c r="K632" s="449"/>
      <c r="L632" s="449"/>
      <c r="M632" s="449"/>
      <c r="N632" s="449"/>
      <c r="O632" s="449"/>
      <c r="P632" s="449"/>
      <c r="Q632" s="450"/>
      <c r="R632" s="456"/>
      <c r="S632" s="456"/>
      <c r="T632" s="451"/>
      <c r="U632" s="454"/>
      <c r="V632" s="455"/>
      <c r="W632" s="455"/>
      <c r="X632" s="455"/>
      <c r="Y632" s="455"/>
      <c r="Z632" s="455"/>
      <c r="AA632" s="455"/>
      <c r="AB632" s="455"/>
      <c r="AC632" s="52" t="s">
        <v>11</v>
      </c>
    </row>
    <row r="633" spans="1:29" ht="15" customHeight="1" x14ac:dyDescent="0.2">
      <c r="A633" s="458"/>
      <c r="B633" s="448"/>
      <c r="C633" s="449"/>
      <c r="D633" s="449"/>
      <c r="E633" s="449"/>
      <c r="F633" s="449"/>
      <c r="G633" s="449"/>
      <c r="H633" s="449"/>
      <c r="I633" s="449"/>
      <c r="J633" s="449"/>
      <c r="K633" s="449"/>
      <c r="L633" s="449"/>
      <c r="M633" s="449"/>
      <c r="N633" s="449"/>
      <c r="O633" s="449"/>
      <c r="P633" s="449"/>
      <c r="Q633" s="450"/>
      <c r="R633" s="456"/>
      <c r="S633" s="456"/>
      <c r="T633" s="451"/>
      <c r="U633" s="454"/>
      <c r="V633" s="455"/>
      <c r="W633" s="455"/>
      <c r="X633" s="455"/>
      <c r="Y633" s="455"/>
      <c r="Z633" s="455"/>
      <c r="AA633" s="455"/>
      <c r="AB633" s="455"/>
      <c r="AC633" s="52" t="s">
        <v>11</v>
      </c>
    </row>
    <row r="634" spans="1:29" ht="15" customHeight="1" x14ac:dyDescent="0.2">
      <c r="A634" s="458"/>
      <c r="B634" s="448"/>
      <c r="C634" s="449"/>
      <c r="D634" s="449"/>
      <c r="E634" s="449"/>
      <c r="F634" s="449"/>
      <c r="G634" s="449"/>
      <c r="H634" s="449"/>
      <c r="I634" s="449"/>
      <c r="J634" s="449"/>
      <c r="K634" s="449"/>
      <c r="L634" s="449"/>
      <c r="M634" s="449"/>
      <c r="N634" s="449"/>
      <c r="O634" s="449"/>
      <c r="P634" s="449"/>
      <c r="Q634" s="450"/>
      <c r="R634" s="456"/>
      <c r="S634" s="456"/>
      <c r="T634" s="451"/>
      <c r="U634" s="454"/>
      <c r="V634" s="455"/>
      <c r="W634" s="455"/>
      <c r="X634" s="455"/>
      <c r="Y634" s="455"/>
      <c r="Z634" s="455"/>
      <c r="AA634" s="455"/>
      <c r="AB634" s="455"/>
      <c r="AC634" s="52" t="s">
        <v>11</v>
      </c>
    </row>
    <row r="635" spans="1:29" ht="15" customHeight="1" x14ac:dyDescent="0.2">
      <c r="A635" s="458"/>
      <c r="B635" s="448"/>
      <c r="C635" s="449"/>
      <c r="D635" s="449"/>
      <c r="E635" s="449"/>
      <c r="F635" s="449"/>
      <c r="G635" s="449"/>
      <c r="H635" s="449"/>
      <c r="I635" s="449"/>
      <c r="J635" s="449"/>
      <c r="K635" s="449"/>
      <c r="L635" s="449"/>
      <c r="M635" s="449"/>
      <c r="N635" s="449"/>
      <c r="O635" s="449"/>
      <c r="P635" s="449"/>
      <c r="Q635" s="450"/>
      <c r="R635" s="456"/>
      <c r="S635" s="456"/>
      <c r="T635" s="451"/>
      <c r="U635" s="454"/>
      <c r="V635" s="455"/>
      <c r="W635" s="455"/>
      <c r="X635" s="455"/>
      <c r="Y635" s="455"/>
      <c r="Z635" s="455"/>
      <c r="AA635" s="455"/>
      <c r="AB635" s="455"/>
      <c r="AC635" s="52" t="s">
        <v>11</v>
      </c>
    </row>
    <row r="636" spans="1:29" ht="15" customHeight="1" x14ac:dyDescent="0.2">
      <c r="A636" s="458"/>
      <c r="B636" s="448"/>
      <c r="C636" s="449"/>
      <c r="D636" s="449"/>
      <c r="E636" s="449"/>
      <c r="F636" s="449"/>
      <c r="G636" s="449"/>
      <c r="H636" s="449"/>
      <c r="I636" s="449"/>
      <c r="J636" s="449"/>
      <c r="K636" s="449"/>
      <c r="L636" s="449"/>
      <c r="M636" s="449"/>
      <c r="N636" s="449"/>
      <c r="O636" s="449"/>
      <c r="P636" s="449"/>
      <c r="Q636" s="450"/>
      <c r="R636" s="451"/>
      <c r="S636" s="452"/>
      <c r="T636" s="453"/>
      <c r="U636" s="454"/>
      <c r="V636" s="455"/>
      <c r="W636" s="455"/>
      <c r="X636" s="455"/>
      <c r="Y636" s="455"/>
      <c r="Z636" s="455"/>
      <c r="AA636" s="455"/>
      <c r="AB636" s="455"/>
      <c r="AC636" s="52" t="s">
        <v>11</v>
      </c>
    </row>
    <row r="637" spans="1:29" ht="15" customHeight="1" x14ac:dyDescent="0.2">
      <c r="A637" s="458"/>
      <c r="B637" s="448"/>
      <c r="C637" s="449"/>
      <c r="D637" s="449"/>
      <c r="E637" s="449"/>
      <c r="F637" s="449"/>
      <c r="G637" s="449"/>
      <c r="H637" s="449"/>
      <c r="I637" s="449"/>
      <c r="J637" s="449"/>
      <c r="K637" s="449"/>
      <c r="L637" s="449"/>
      <c r="M637" s="449"/>
      <c r="N637" s="449"/>
      <c r="O637" s="449"/>
      <c r="P637" s="449"/>
      <c r="Q637" s="450"/>
      <c r="R637" s="451"/>
      <c r="S637" s="452"/>
      <c r="T637" s="453"/>
      <c r="U637" s="454"/>
      <c r="V637" s="455"/>
      <c r="W637" s="455"/>
      <c r="X637" s="455"/>
      <c r="Y637" s="455"/>
      <c r="Z637" s="455"/>
      <c r="AA637" s="455"/>
      <c r="AB637" s="455"/>
      <c r="AC637" s="52" t="s">
        <v>11</v>
      </c>
    </row>
    <row r="638" spans="1:29" ht="15" customHeight="1" x14ac:dyDescent="0.2">
      <c r="A638" s="458"/>
      <c r="B638" s="448"/>
      <c r="C638" s="449"/>
      <c r="D638" s="449"/>
      <c r="E638" s="449"/>
      <c r="F638" s="449"/>
      <c r="G638" s="449"/>
      <c r="H638" s="449"/>
      <c r="I638" s="449"/>
      <c r="J638" s="449"/>
      <c r="K638" s="449"/>
      <c r="L638" s="449"/>
      <c r="M638" s="449"/>
      <c r="N638" s="449"/>
      <c r="O638" s="449"/>
      <c r="P638" s="449"/>
      <c r="Q638" s="450"/>
      <c r="R638" s="451"/>
      <c r="S638" s="452"/>
      <c r="T638" s="453"/>
      <c r="U638" s="454"/>
      <c r="V638" s="455"/>
      <c r="W638" s="455"/>
      <c r="X638" s="455"/>
      <c r="Y638" s="455"/>
      <c r="Z638" s="455"/>
      <c r="AA638" s="455"/>
      <c r="AB638" s="455"/>
      <c r="AC638" s="52" t="s">
        <v>11</v>
      </c>
    </row>
    <row r="639" spans="1:29" ht="15" customHeight="1" x14ac:dyDescent="0.2">
      <c r="A639" s="458"/>
      <c r="B639" s="448"/>
      <c r="C639" s="449"/>
      <c r="D639" s="449"/>
      <c r="E639" s="449"/>
      <c r="F639" s="449"/>
      <c r="G639" s="449"/>
      <c r="H639" s="449"/>
      <c r="I639" s="449"/>
      <c r="J639" s="449"/>
      <c r="K639" s="449"/>
      <c r="L639" s="449"/>
      <c r="M639" s="449"/>
      <c r="N639" s="449"/>
      <c r="O639" s="449"/>
      <c r="P639" s="449"/>
      <c r="Q639" s="450"/>
      <c r="R639" s="451"/>
      <c r="S639" s="452"/>
      <c r="T639" s="453"/>
      <c r="U639" s="454"/>
      <c r="V639" s="455"/>
      <c r="W639" s="455"/>
      <c r="X639" s="455"/>
      <c r="Y639" s="455"/>
      <c r="Z639" s="455"/>
      <c r="AA639" s="455"/>
      <c r="AB639" s="455"/>
      <c r="AC639" s="52" t="s">
        <v>11</v>
      </c>
    </row>
    <row r="640" spans="1:29" ht="15" customHeight="1" x14ac:dyDescent="0.2">
      <c r="A640" s="458"/>
      <c r="B640" s="448"/>
      <c r="C640" s="449"/>
      <c r="D640" s="449"/>
      <c r="E640" s="449"/>
      <c r="F640" s="449"/>
      <c r="G640" s="449"/>
      <c r="H640" s="449"/>
      <c r="I640" s="449"/>
      <c r="J640" s="449"/>
      <c r="K640" s="449"/>
      <c r="L640" s="449"/>
      <c r="M640" s="449"/>
      <c r="N640" s="449"/>
      <c r="O640" s="449"/>
      <c r="P640" s="449"/>
      <c r="Q640" s="450"/>
      <c r="R640" s="451"/>
      <c r="S640" s="452"/>
      <c r="T640" s="453"/>
      <c r="U640" s="454"/>
      <c r="V640" s="455"/>
      <c r="W640" s="455"/>
      <c r="X640" s="455"/>
      <c r="Y640" s="455"/>
      <c r="Z640" s="455"/>
      <c r="AA640" s="455"/>
      <c r="AB640" s="455"/>
      <c r="AC640" s="52" t="s">
        <v>11</v>
      </c>
    </row>
    <row r="641" spans="1:29" ht="15" customHeight="1" x14ac:dyDescent="0.2">
      <c r="A641" s="458"/>
      <c r="B641" s="448"/>
      <c r="C641" s="449"/>
      <c r="D641" s="449"/>
      <c r="E641" s="449"/>
      <c r="F641" s="449"/>
      <c r="G641" s="449"/>
      <c r="H641" s="449"/>
      <c r="I641" s="449"/>
      <c r="J641" s="449"/>
      <c r="K641" s="449"/>
      <c r="L641" s="449"/>
      <c r="M641" s="449"/>
      <c r="N641" s="449"/>
      <c r="O641" s="449"/>
      <c r="P641" s="449"/>
      <c r="Q641" s="450"/>
      <c r="R641" s="451"/>
      <c r="S641" s="452"/>
      <c r="T641" s="453"/>
      <c r="U641" s="454"/>
      <c r="V641" s="455"/>
      <c r="W641" s="455"/>
      <c r="X641" s="455"/>
      <c r="Y641" s="455"/>
      <c r="Z641" s="455"/>
      <c r="AA641" s="455"/>
      <c r="AB641" s="455"/>
      <c r="AC641" s="52" t="s">
        <v>11</v>
      </c>
    </row>
    <row r="642" spans="1:29" ht="15" customHeight="1" x14ac:dyDescent="0.2">
      <c r="A642" s="458"/>
      <c r="B642" s="448"/>
      <c r="C642" s="449"/>
      <c r="D642" s="449"/>
      <c r="E642" s="449"/>
      <c r="F642" s="449"/>
      <c r="G642" s="449"/>
      <c r="H642" s="449"/>
      <c r="I642" s="449"/>
      <c r="J642" s="449"/>
      <c r="K642" s="449"/>
      <c r="L642" s="449"/>
      <c r="M642" s="449"/>
      <c r="N642" s="449"/>
      <c r="O642" s="449"/>
      <c r="P642" s="449"/>
      <c r="Q642" s="450"/>
      <c r="R642" s="451"/>
      <c r="S642" s="452"/>
      <c r="T642" s="453"/>
      <c r="U642" s="454"/>
      <c r="V642" s="455"/>
      <c r="W642" s="455"/>
      <c r="X642" s="455"/>
      <c r="Y642" s="455"/>
      <c r="Z642" s="455"/>
      <c r="AA642" s="455"/>
      <c r="AB642" s="455"/>
      <c r="AC642" s="52" t="s">
        <v>11</v>
      </c>
    </row>
    <row r="643" spans="1:29" ht="15" customHeight="1" x14ac:dyDescent="0.2">
      <c r="A643" s="458"/>
      <c r="B643" s="448"/>
      <c r="C643" s="449"/>
      <c r="D643" s="449"/>
      <c r="E643" s="449"/>
      <c r="F643" s="449"/>
      <c r="G643" s="449"/>
      <c r="H643" s="449"/>
      <c r="I643" s="449"/>
      <c r="J643" s="449"/>
      <c r="K643" s="449"/>
      <c r="L643" s="449"/>
      <c r="M643" s="449"/>
      <c r="N643" s="449"/>
      <c r="O643" s="449"/>
      <c r="P643" s="449"/>
      <c r="Q643" s="450"/>
      <c r="R643" s="451"/>
      <c r="S643" s="452"/>
      <c r="T643" s="453"/>
      <c r="U643" s="454"/>
      <c r="V643" s="455"/>
      <c r="W643" s="455"/>
      <c r="X643" s="455"/>
      <c r="Y643" s="455"/>
      <c r="Z643" s="455"/>
      <c r="AA643" s="455"/>
      <c r="AB643" s="455"/>
      <c r="AC643" s="52" t="s">
        <v>11</v>
      </c>
    </row>
    <row r="644" spans="1:29" ht="15" customHeight="1" x14ac:dyDescent="0.2">
      <c r="A644" s="458"/>
      <c r="B644" s="448"/>
      <c r="C644" s="449"/>
      <c r="D644" s="449"/>
      <c r="E644" s="449"/>
      <c r="F644" s="449"/>
      <c r="G644" s="449"/>
      <c r="H644" s="449"/>
      <c r="I644" s="449"/>
      <c r="J644" s="449"/>
      <c r="K644" s="449"/>
      <c r="L644" s="449"/>
      <c r="M644" s="449"/>
      <c r="N644" s="449"/>
      <c r="O644" s="449"/>
      <c r="P644" s="449"/>
      <c r="Q644" s="450"/>
      <c r="R644" s="451"/>
      <c r="S644" s="452"/>
      <c r="T644" s="453"/>
      <c r="U644" s="454"/>
      <c r="V644" s="455"/>
      <c r="W644" s="455"/>
      <c r="X644" s="455"/>
      <c r="Y644" s="455"/>
      <c r="Z644" s="455"/>
      <c r="AA644" s="455"/>
      <c r="AB644" s="455"/>
      <c r="AC644" s="52" t="s">
        <v>11</v>
      </c>
    </row>
    <row r="645" spans="1:29" ht="15" customHeight="1" x14ac:dyDescent="0.2">
      <c r="A645" s="458"/>
      <c r="B645" s="448"/>
      <c r="C645" s="449"/>
      <c r="D645" s="449"/>
      <c r="E645" s="449"/>
      <c r="F645" s="449"/>
      <c r="G645" s="449"/>
      <c r="H645" s="449"/>
      <c r="I645" s="449"/>
      <c r="J645" s="449"/>
      <c r="K645" s="449"/>
      <c r="L645" s="449"/>
      <c r="M645" s="449"/>
      <c r="N645" s="449"/>
      <c r="O645" s="449"/>
      <c r="P645" s="449"/>
      <c r="Q645" s="450"/>
      <c r="R645" s="451"/>
      <c r="S645" s="452"/>
      <c r="T645" s="453"/>
      <c r="U645" s="454"/>
      <c r="V645" s="455"/>
      <c r="W645" s="455"/>
      <c r="X645" s="455"/>
      <c r="Y645" s="455"/>
      <c r="Z645" s="455"/>
      <c r="AA645" s="455"/>
      <c r="AB645" s="455"/>
      <c r="AC645" s="52" t="s">
        <v>11</v>
      </c>
    </row>
    <row r="646" spans="1:29" ht="15" customHeight="1" x14ac:dyDescent="0.2">
      <c r="A646" s="458"/>
      <c r="B646" s="448"/>
      <c r="C646" s="449"/>
      <c r="D646" s="449"/>
      <c r="E646" s="449"/>
      <c r="F646" s="449"/>
      <c r="G646" s="449"/>
      <c r="H646" s="449"/>
      <c r="I646" s="449"/>
      <c r="J646" s="449"/>
      <c r="K646" s="449"/>
      <c r="L646" s="449"/>
      <c r="M646" s="449"/>
      <c r="N646" s="449"/>
      <c r="O646" s="449"/>
      <c r="P646" s="449"/>
      <c r="Q646" s="450"/>
      <c r="R646" s="451"/>
      <c r="S646" s="452"/>
      <c r="T646" s="453"/>
      <c r="U646" s="454"/>
      <c r="V646" s="455"/>
      <c r="W646" s="455"/>
      <c r="X646" s="455"/>
      <c r="Y646" s="455"/>
      <c r="Z646" s="455"/>
      <c r="AA646" s="455"/>
      <c r="AB646" s="455"/>
      <c r="AC646" s="52" t="s">
        <v>11</v>
      </c>
    </row>
    <row r="647" spans="1:29" ht="15" customHeight="1" x14ac:dyDescent="0.2">
      <c r="A647" s="458"/>
      <c r="B647" s="448"/>
      <c r="C647" s="449"/>
      <c r="D647" s="449"/>
      <c r="E647" s="449"/>
      <c r="F647" s="449"/>
      <c r="G647" s="449"/>
      <c r="H647" s="449"/>
      <c r="I647" s="449"/>
      <c r="J647" s="449"/>
      <c r="K647" s="449"/>
      <c r="L647" s="449"/>
      <c r="M647" s="449"/>
      <c r="N647" s="449"/>
      <c r="O647" s="449"/>
      <c r="P647" s="449"/>
      <c r="Q647" s="450"/>
      <c r="R647" s="451"/>
      <c r="S647" s="452"/>
      <c r="T647" s="453"/>
      <c r="U647" s="454"/>
      <c r="V647" s="455"/>
      <c r="W647" s="455"/>
      <c r="X647" s="455"/>
      <c r="Y647" s="455"/>
      <c r="Z647" s="455"/>
      <c r="AA647" s="455"/>
      <c r="AB647" s="455"/>
      <c r="AC647" s="52" t="s">
        <v>11</v>
      </c>
    </row>
    <row r="648" spans="1:29" ht="15" customHeight="1" x14ac:dyDescent="0.2">
      <c r="A648" s="458"/>
      <c r="B648" s="448"/>
      <c r="C648" s="449"/>
      <c r="D648" s="449"/>
      <c r="E648" s="449"/>
      <c r="F648" s="449"/>
      <c r="G648" s="449"/>
      <c r="H648" s="449"/>
      <c r="I648" s="449"/>
      <c r="J648" s="449"/>
      <c r="K648" s="449"/>
      <c r="L648" s="449"/>
      <c r="M648" s="449"/>
      <c r="N648" s="449"/>
      <c r="O648" s="449"/>
      <c r="P648" s="449"/>
      <c r="Q648" s="450"/>
      <c r="R648" s="456"/>
      <c r="S648" s="456"/>
      <c r="T648" s="451"/>
      <c r="U648" s="454"/>
      <c r="V648" s="455"/>
      <c r="W648" s="455"/>
      <c r="X648" s="455"/>
      <c r="Y648" s="455"/>
      <c r="Z648" s="455"/>
      <c r="AA648" s="455"/>
      <c r="AB648" s="455"/>
      <c r="AC648" s="52" t="s">
        <v>11</v>
      </c>
    </row>
    <row r="649" spans="1:29" ht="15" customHeight="1" x14ac:dyDescent="0.2">
      <c r="A649" s="458"/>
      <c r="B649" s="448"/>
      <c r="C649" s="449"/>
      <c r="D649" s="449"/>
      <c r="E649" s="449"/>
      <c r="F649" s="449"/>
      <c r="G649" s="449"/>
      <c r="H649" s="449"/>
      <c r="I649" s="449"/>
      <c r="J649" s="449"/>
      <c r="K649" s="449"/>
      <c r="L649" s="449"/>
      <c r="M649" s="449"/>
      <c r="N649" s="449"/>
      <c r="O649" s="449"/>
      <c r="P649" s="449"/>
      <c r="Q649" s="450"/>
      <c r="R649" s="456"/>
      <c r="S649" s="456"/>
      <c r="T649" s="451"/>
      <c r="U649" s="454"/>
      <c r="V649" s="455"/>
      <c r="W649" s="455"/>
      <c r="X649" s="455"/>
      <c r="Y649" s="455"/>
      <c r="Z649" s="455"/>
      <c r="AA649" s="455"/>
      <c r="AB649" s="455"/>
      <c r="AC649" s="52" t="s">
        <v>11</v>
      </c>
    </row>
    <row r="650" spans="1:29" ht="15" customHeight="1" x14ac:dyDescent="0.2">
      <c r="A650" s="458"/>
      <c r="B650" s="448"/>
      <c r="C650" s="449"/>
      <c r="D650" s="449"/>
      <c r="E650" s="449"/>
      <c r="F650" s="449"/>
      <c r="G650" s="449"/>
      <c r="H650" s="449"/>
      <c r="I650" s="449"/>
      <c r="J650" s="449"/>
      <c r="K650" s="449"/>
      <c r="L650" s="449"/>
      <c r="M650" s="449"/>
      <c r="N650" s="449"/>
      <c r="O650" s="449"/>
      <c r="P650" s="449"/>
      <c r="Q650" s="450"/>
      <c r="R650" s="456"/>
      <c r="S650" s="456"/>
      <c r="T650" s="451"/>
      <c r="U650" s="454"/>
      <c r="V650" s="455"/>
      <c r="W650" s="455"/>
      <c r="X650" s="455"/>
      <c r="Y650" s="455"/>
      <c r="Z650" s="455"/>
      <c r="AA650" s="455"/>
      <c r="AB650" s="455"/>
      <c r="AC650" s="52" t="s">
        <v>11</v>
      </c>
    </row>
    <row r="651" spans="1:29" ht="15" customHeight="1" thickBot="1" x14ac:dyDescent="0.25">
      <c r="A651" s="459"/>
      <c r="B651" s="443" t="s">
        <v>165</v>
      </c>
      <c r="C651" s="444"/>
      <c r="D651" s="444"/>
      <c r="E651" s="444"/>
      <c r="F651" s="444"/>
      <c r="G651" s="444"/>
      <c r="H651" s="444"/>
      <c r="I651" s="444"/>
      <c r="J651" s="444"/>
      <c r="K651" s="444"/>
      <c r="L651" s="444"/>
      <c r="M651" s="444"/>
      <c r="N651" s="444"/>
      <c r="O651" s="444"/>
      <c r="P651" s="444"/>
      <c r="Q651" s="444"/>
      <c r="R651" s="444"/>
      <c r="S651" s="444"/>
      <c r="T651" s="445"/>
      <c r="U651" s="446">
        <f>SUM(U631:AB650)</f>
        <v>0</v>
      </c>
      <c r="V651" s="447"/>
      <c r="W651" s="447"/>
      <c r="X651" s="447"/>
      <c r="Y651" s="447"/>
      <c r="Z651" s="447"/>
      <c r="AA651" s="447"/>
      <c r="AB651" s="447"/>
      <c r="AC651" s="53" t="s">
        <v>11</v>
      </c>
    </row>
    <row r="652" spans="1:29" ht="15" customHeight="1" x14ac:dyDescent="0.2">
      <c r="A652" s="457">
        <v>29</v>
      </c>
      <c r="B652" s="460" t="s">
        <v>162</v>
      </c>
      <c r="C652" s="460"/>
      <c r="D652" s="460"/>
      <c r="E652" s="460"/>
      <c r="F652" s="460"/>
      <c r="G652" s="460"/>
      <c r="H652" s="460"/>
      <c r="I652" s="461">
        <f>ドローン6機目以降!I168</f>
        <v>0</v>
      </c>
      <c r="J652" s="462"/>
      <c r="K652" s="462"/>
      <c r="L652" s="462"/>
      <c r="M652" s="462"/>
      <c r="N652" s="462"/>
      <c r="O652" s="462"/>
      <c r="P652" s="462"/>
      <c r="Q652" s="463"/>
      <c r="R652" s="464" t="s">
        <v>219</v>
      </c>
      <c r="S652" s="465"/>
      <c r="T652" s="465"/>
      <c r="U652" s="465"/>
      <c r="V652" s="465"/>
      <c r="W652" s="465"/>
      <c r="X652" s="465"/>
      <c r="Y652" s="465"/>
      <c r="Z652" s="465"/>
      <c r="AA652" s="465"/>
      <c r="AB652" s="465"/>
      <c r="AC652" s="466"/>
    </row>
    <row r="653" spans="1:29" ht="15" customHeight="1" x14ac:dyDescent="0.2">
      <c r="A653" s="458"/>
      <c r="B653" s="467" t="s">
        <v>163</v>
      </c>
      <c r="C653" s="468"/>
      <c r="D653" s="468"/>
      <c r="E653" s="468"/>
      <c r="F653" s="468"/>
      <c r="G653" s="468"/>
      <c r="H653" s="468"/>
      <c r="I653" s="468"/>
      <c r="J653" s="468"/>
      <c r="K653" s="468"/>
      <c r="L653" s="468"/>
      <c r="M653" s="468"/>
      <c r="N653" s="468"/>
      <c r="O653" s="468"/>
      <c r="P653" s="468"/>
      <c r="Q653" s="469"/>
      <c r="R653" s="470" t="s">
        <v>164</v>
      </c>
      <c r="S653" s="470"/>
      <c r="T653" s="470"/>
      <c r="U653" s="471" t="s">
        <v>42</v>
      </c>
      <c r="V653" s="471"/>
      <c r="W653" s="471"/>
      <c r="X653" s="471"/>
      <c r="Y653" s="471"/>
      <c r="Z653" s="471"/>
      <c r="AA653" s="471"/>
      <c r="AB653" s="471"/>
      <c r="AC653" s="472"/>
    </row>
    <row r="654" spans="1:29" ht="15" customHeight="1" x14ac:dyDescent="0.2">
      <c r="A654" s="458"/>
      <c r="B654" s="448"/>
      <c r="C654" s="449"/>
      <c r="D654" s="449"/>
      <c r="E654" s="449"/>
      <c r="F654" s="449"/>
      <c r="G654" s="449"/>
      <c r="H654" s="449"/>
      <c r="I654" s="449"/>
      <c r="J654" s="449"/>
      <c r="K654" s="449"/>
      <c r="L654" s="449"/>
      <c r="M654" s="449"/>
      <c r="N654" s="449"/>
      <c r="O654" s="449"/>
      <c r="P654" s="449"/>
      <c r="Q654" s="450"/>
      <c r="R654" s="456"/>
      <c r="S654" s="456"/>
      <c r="T654" s="451"/>
      <c r="U654" s="454"/>
      <c r="V654" s="455"/>
      <c r="W654" s="455"/>
      <c r="X654" s="455"/>
      <c r="Y654" s="455"/>
      <c r="Z654" s="455"/>
      <c r="AA654" s="455"/>
      <c r="AB654" s="455"/>
      <c r="AC654" s="52" t="s">
        <v>11</v>
      </c>
    </row>
    <row r="655" spans="1:29" ht="15" customHeight="1" x14ac:dyDescent="0.2">
      <c r="A655" s="458"/>
      <c r="B655" s="448"/>
      <c r="C655" s="449"/>
      <c r="D655" s="449"/>
      <c r="E655" s="449"/>
      <c r="F655" s="449"/>
      <c r="G655" s="449"/>
      <c r="H655" s="449"/>
      <c r="I655" s="449"/>
      <c r="J655" s="449"/>
      <c r="K655" s="449"/>
      <c r="L655" s="449"/>
      <c r="M655" s="449"/>
      <c r="N655" s="449"/>
      <c r="O655" s="449"/>
      <c r="P655" s="449"/>
      <c r="Q655" s="450"/>
      <c r="R655" s="456"/>
      <c r="S655" s="456"/>
      <c r="T655" s="451"/>
      <c r="U655" s="454"/>
      <c r="V655" s="455"/>
      <c r="W655" s="455"/>
      <c r="X655" s="455"/>
      <c r="Y655" s="455"/>
      <c r="Z655" s="455"/>
      <c r="AA655" s="455"/>
      <c r="AB655" s="455"/>
      <c r="AC655" s="52" t="s">
        <v>11</v>
      </c>
    </row>
    <row r="656" spans="1:29" ht="15" customHeight="1" x14ac:dyDescent="0.2">
      <c r="A656" s="458"/>
      <c r="B656" s="448"/>
      <c r="C656" s="449"/>
      <c r="D656" s="449"/>
      <c r="E656" s="449"/>
      <c r="F656" s="449"/>
      <c r="G656" s="449"/>
      <c r="H656" s="449"/>
      <c r="I656" s="449"/>
      <c r="J656" s="449"/>
      <c r="K656" s="449"/>
      <c r="L656" s="449"/>
      <c r="M656" s="449"/>
      <c r="N656" s="449"/>
      <c r="O656" s="449"/>
      <c r="P656" s="449"/>
      <c r="Q656" s="450"/>
      <c r="R656" s="456"/>
      <c r="S656" s="456"/>
      <c r="T656" s="451"/>
      <c r="U656" s="454"/>
      <c r="V656" s="455"/>
      <c r="W656" s="455"/>
      <c r="X656" s="455"/>
      <c r="Y656" s="455"/>
      <c r="Z656" s="455"/>
      <c r="AA656" s="455"/>
      <c r="AB656" s="455"/>
      <c r="AC656" s="52" t="s">
        <v>11</v>
      </c>
    </row>
    <row r="657" spans="1:29" ht="15" customHeight="1" x14ac:dyDescent="0.2">
      <c r="A657" s="458"/>
      <c r="B657" s="448"/>
      <c r="C657" s="449"/>
      <c r="D657" s="449"/>
      <c r="E657" s="449"/>
      <c r="F657" s="449"/>
      <c r="G657" s="449"/>
      <c r="H657" s="449"/>
      <c r="I657" s="449"/>
      <c r="J657" s="449"/>
      <c r="K657" s="449"/>
      <c r="L657" s="449"/>
      <c r="M657" s="449"/>
      <c r="N657" s="449"/>
      <c r="O657" s="449"/>
      <c r="P657" s="449"/>
      <c r="Q657" s="450"/>
      <c r="R657" s="456"/>
      <c r="S657" s="456"/>
      <c r="T657" s="451"/>
      <c r="U657" s="454"/>
      <c r="V657" s="455"/>
      <c r="W657" s="455"/>
      <c r="X657" s="455"/>
      <c r="Y657" s="455"/>
      <c r="Z657" s="455"/>
      <c r="AA657" s="455"/>
      <c r="AB657" s="455"/>
      <c r="AC657" s="52" t="s">
        <v>11</v>
      </c>
    </row>
    <row r="658" spans="1:29" ht="15" customHeight="1" x14ac:dyDescent="0.2">
      <c r="A658" s="458"/>
      <c r="B658" s="448"/>
      <c r="C658" s="449"/>
      <c r="D658" s="449"/>
      <c r="E658" s="449"/>
      <c r="F658" s="449"/>
      <c r="G658" s="449"/>
      <c r="H658" s="449"/>
      <c r="I658" s="449"/>
      <c r="J658" s="449"/>
      <c r="K658" s="449"/>
      <c r="L658" s="449"/>
      <c r="M658" s="449"/>
      <c r="N658" s="449"/>
      <c r="O658" s="449"/>
      <c r="P658" s="449"/>
      <c r="Q658" s="450"/>
      <c r="R658" s="456"/>
      <c r="S658" s="456"/>
      <c r="T658" s="451"/>
      <c r="U658" s="454"/>
      <c r="V658" s="455"/>
      <c r="W658" s="455"/>
      <c r="X658" s="455"/>
      <c r="Y658" s="455"/>
      <c r="Z658" s="455"/>
      <c r="AA658" s="455"/>
      <c r="AB658" s="455"/>
      <c r="AC658" s="52" t="s">
        <v>11</v>
      </c>
    </row>
    <row r="659" spans="1:29" ht="15" customHeight="1" x14ac:dyDescent="0.2">
      <c r="A659" s="458"/>
      <c r="B659" s="448"/>
      <c r="C659" s="449"/>
      <c r="D659" s="449"/>
      <c r="E659" s="449"/>
      <c r="F659" s="449"/>
      <c r="G659" s="449"/>
      <c r="H659" s="449"/>
      <c r="I659" s="449"/>
      <c r="J659" s="449"/>
      <c r="K659" s="449"/>
      <c r="L659" s="449"/>
      <c r="M659" s="449"/>
      <c r="N659" s="449"/>
      <c r="O659" s="449"/>
      <c r="P659" s="449"/>
      <c r="Q659" s="450"/>
      <c r="R659" s="451"/>
      <c r="S659" s="452"/>
      <c r="T659" s="453"/>
      <c r="U659" s="454"/>
      <c r="V659" s="455"/>
      <c r="W659" s="455"/>
      <c r="X659" s="455"/>
      <c r="Y659" s="455"/>
      <c r="Z659" s="455"/>
      <c r="AA659" s="455"/>
      <c r="AB659" s="455"/>
      <c r="AC659" s="52" t="s">
        <v>11</v>
      </c>
    </row>
    <row r="660" spans="1:29" ht="15" customHeight="1" x14ac:dyDescent="0.2">
      <c r="A660" s="458"/>
      <c r="B660" s="448"/>
      <c r="C660" s="449"/>
      <c r="D660" s="449"/>
      <c r="E660" s="449"/>
      <c r="F660" s="449"/>
      <c r="G660" s="449"/>
      <c r="H660" s="449"/>
      <c r="I660" s="449"/>
      <c r="J660" s="449"/>
      <c r="K660" s="449"/>
      <c r="L660" s="449"/>
      <c r="M660" s="449"/>
      <c r="N660" s="449"/>
      <c r="O660" s="449"/>
      <c r="P660" s="449"/>
      <c r="Q660" s="450"/>
      <c r="R660" s="451"/>
      <c r="S660" s="452"/>
      <c r="T660" s="453"/>
      <c r="U660" s="454"/>
      <c r="V660" s="455"/>
      <c r="W660" s="455"/>
      <c r="X660" s="455"/>
      <c r="Y660" s="455"/>
      <c r="Z660" s="455"/>
      <c r="AA660" s="455"/>
      <c r="AB660" s="455"/>
      <c r="AC660" s="52" t="s">
        <v>11</v>
      </c>
    </row>
    <row r="661" spans="1:29" ht="15" customHeight="1" x14ac:dyDescent="0.2">
      <c r="A661" s="458"/>
      <c r="B661" s="448"/>
      <c r="C661" s="449"/>
      <c r="D661" s="449"/>
      <c r="E661" s="449"/>
      <c r="F661" s="449"/>
      <c r="G661" s="449"/>
      <c r="H661" s="449"/>
      <c r="I661" s="449"/>
      <c r="J661" s="449"/>
      <c r="K661" s="449"/>
      <c r="L661" s="449"/>
      <c r="M661" s="449"/>
      <c r="N661" s="449"/>
      <c r="O661" s="449"/>
      <c r="P661" s="449"/>
      <c r="Q661" s="450"/>
      <c r="R661" s="451"/>
      <c r="S661" s="452"/>
      <c r="T661" s="453"/>
      <c r="U661" s="454"/>
      <c r="V661" s="455"/>
      <c r="W661" s="455"/>
      <c r="X661" s="455"/>
      <c r="Y661" s="455"/>
      <c r="Z661" s="455"/>
      <c r="AA661" s="455"/>
      <c r="AB661" s="455"/>
      <c r="AC661" s="52" t="s">
        <v>11</v>
      </c>
    </row>
    <row r="662" spans="1:29" ht="15" customHeight="1" x14ac:dyDescent="0.2">
      <c r="A662" s="458"/>
      <c r="B662" s="448"/>
      <c r="C662" s="449"/>
      <c r="D662" s="449"/>
      <c r="E662" s="449"/>
      <c r="F662" s="449"/>
      <c r="G662" s="449"/>
      <c r="H662" s="449"/>
      <c r="I662" s="449"/>
      <c r="J662" s="449"/>
      <c r="K662" s="449"/>
      <c r="L662" s="449"/>
      <c r="M662" s="449"/>
      <c r="N662" s="449"/>
      <c r="O662" s="449"/>
      <c r="P662" s="449"/>
      <c r="Q662" s="450"/>
      <c r="R662" s="451"/>
      <c r="S662" s="452"/>
      <c r="T662" s="453"/>
      <c r="U662" s="454"/>
      <c r="V662" s="455"/>
      <c r="W662" s="455"/>
      <c r="X662" s="455"/>
      <c r="Y662" s="455"/>
      <c r="Z662" s="455"/>
      <c r="AA662" s="455"/>
      <c r="AB662" s="455"/>
      <c r="AC662" s="52" t="s">
        <v>11</v>
      </c>
    </row>
    <row r="663" spans="1:29" ht="15" customHeight="1" x14ac:dyDescent="0.2">
      <c r="A663" s="458"/>
      <c r="B663" s="448"/>
      <c r="C663" s="449"/>
      <c r="D663" s="449"/>
      <c r="E663" s="449"/>
      <c r="F663" s="449"/>
      <c r="G663" s="449"/>
      <c r="H663" s="449"/>
      <c r="I663" s="449"/>
      <c r="J663" s="449"/>
      <c r="K663" s="449"/>
      <c r="L663" s="449"/>
      <c r="M663" s="449"/>
      <c r="N663" s="449"/>
      <c r="O663" s="449"/>
      <c r="P663" s="449"/>
      <c r="Q663" s="450"/>
      <c r="R663" s="451"/>
      <c r="S663" s="452"/>
      <c r="T663" s="453"/>
      <c r="U663" s="454"/>
      <c r="V663" s="455"/>
      <c r="W663" s="455"/>
      <c r="X663" s="455"/>
      <c r="Y663" s="455"/>
      <c r="Z663" s="455"/>
      <c r="AA663" s="455"/>
      <c r="AB663" s="455"/>
      <c r="AC663" s="52" t="s">
        <v>11</v>
      </c>
    </row>
    <row r="664" spans="1:29" ht="15" customHeight="1" x14ac:dyDescent="0.2">
      <c r="A664" s="458"/>
      <c r="B664" s="448"/>
      <c r="C664" s="449"/>
      <c r="D664" s="449"/>
      <c r="E664" s="449"/>
      <c r="F664" s="449"/>
      <c r="G664" s="449"/>
      <c r="H664" s="449"/>
      <c r="I664" s="449"/>
      <c r="J664" s="449"/>
      <c r="K664" s="449"/>
      <c r="L664" s="449"/>
      <c r="M664" s="449"/>
      <c r="N664" s="449"/>
      <c r="O664" s="449"/>
      <c r="P664" s="449"/>
      <c r="Q664" s="450"/>
      <c r="R664" s="451"/>
      <c r="S664" s="452"/>
      <c r="T664" s="453"/>
      <c r="U664" s="454"/>
      <c r="V664" s="455"/>
      <c r="W664" s="455"/>
      <c r="X664" s="455"/>
      <c r="Y664" s="455"/>
      <c r="Z664" s="455"/>
      <c r="AA664" s="455"/>
      <c r="AB664" s="455"/>
      <c r="AC664" s="52" t="s">
        <v>11</v>
      </c>
    </row>
    <row r="665" spans="1:29" ht="15" customHeight="1" x14ac:dyDescent="0.2">
      <c r="A665" s="458"/>
      <c r="B665" s="448"/>
      <c r="C665" s="449"/>
      <c r="D665" s="449"/>
      <c r="E665" s="449"/>
      <c r="F665" s="449"/>
      <c r="G665" s="449"/>
      <c r="H665" s="449"/>
      <c r="I665" s="449"/>
      <c r="J665" s="449"/>
      <c r="K665" s="449"/>
      <c r="L665" s="449"/>
      <c r="M665" s="449"/>
      <c r="N665" s="449"/>
      <c r="O665" s="449"/>
      <c r="P665" s="449"/>
      <c r="Q665" s="450"/>
      <c r="R665" s="451"/>
      <c r="S665" s="452"/>
      <c r="T665" s="453"/>
      <c r="U665" s="454"/>
      <c r="V665" s="455"/>
      <c r="W665" s="455"/>
      <c r="X665" s="455"/>
      <c r="Y665" s="455"/>
      <c r="Z665" s="455"/>
      <c r="AA665" s="455"/>
      <c r="AB665" s="455"/>
      <c r="AC665" s="52" t="s">
        <v>11</v>
      </c>
    </row>
    <row r="666" spans="1:29" ht="15" customHeight="1" x14ac:dyDescent="0.2">
      <c r="A666" s="458"/>
      <c r="B666" s="448"/>
      <c r="C666" s="449"/>
      <c r="D666" s="449"/>
      <c r="E666" s="449"/>
      <c r="F666" s="449"/>
      <c r="G666" s="449"/>
      <c r="H666" s="449"/>
      <c r="I666" s="449"/>
      <c r="J666" s="449"/>
      <c r="K666" s="449"/>
      <c r="L666" s="449"/>
      <c r="M666" s="449"/>
      <c r="N666" s="449"/>
      <c r="O666" s="449"/>
      <c r="P666" s="449"/>
      <c r="Q666" s="450"/>
      <c r="R666" s="451"/>
      <c r="S666" s="452"/>
      <c r="T666" s="453"/>
      <c r="U666" s="454"/>
      <c r="V666" s="455"/>
      <c r="W666" s="455"/>
      <c r="X666" s="455"/>
      <c r="Y666" s="455"/>
      <c r="Z666" s="455"/>
      <c r="AA666" s="455"/>
      <c r="AB666" s="455"/>
      <c r="AC666" s="52" t="s">
        <v>11</v>
      </c>
    </row>
    <row r="667" spans="1:29" ht="15" customHeight="1" x14ac:dyDescent="0.2">
      <c r="A667" s="458"/>
      <c r="B667" s="448"/>
      <c r="C667" s="449"/>
      <c r="D667" s="449"/>
      <c r="E667" s="449"/>
      <c r="F667" s="449"/>
      <c r="G667" s="449"/>
      <c r="H667" s="449"/>
      <c r="I667" s="449"/>
      <c r="J667" s="449"/>
      <c r="K667" s="449"/>
      <c r="L667" s="449"/>
      <c r="M667" s="449"/>
      <c r="N667" s="449"/>
      <c r="O667" s="449"/>
      <c r="P667" s="449"/>
      <c r="Q667" s="450"/>
      <c r="R667" s="451"/>
      <c r="S667" s="452"/>
      <c r="T667" s="453"/>
      <c r="U667" s="454"/>
      <c r="V667" s="455"/>
      <c r="W667" s="455"/>
      <c r="X667" s="455"/>
      <c r="Y667" s="455"/>
      <c r="Z667" s="455"/>
      <c r="AA667" s="455"/>
      <c r="AB667" s="455"/>
      <c r="AC667" s="52" t="s">
        <v>11</v>
      </c>
    </row>
    <row r="668" spans="1:29" ht="15" customHeight="1" x14ac:dyDescent="0.2">
      <c r="A668" s="458"/>
      <c r="B668" s="448"/>
      <c r="C668" s="449"/>
      <c r="D668" s="449"/>
      <c r="E668" s="449"/>
      <c r="F668" s="449"/>
      <c r="G668" s="449"/>
      <c r="H668" s="449"/>
      <c r="I668" s="449"/>
      <c r="J668" s="449"/>
      <c r="K668" s="449"/>
      <c r="L668" s="449"/>
      <c r="M668" s="449"/>
      <c r="N668" s="449"/>
      <c r="O668" s="449"/>
      <c r="P668" s="449"/>
      <c r="Q668" s="450"/>
      <c r="R668" s="451"/>
      <c r="S668" s="452"/>
      <c r="T668" s="453"/>
      <c r="U668" s="454"/>
      <c r="V668" s="455"/>
      <c r="W668" s="455"/>
      <c r="X668" s="455"/>
      <c r="Y668" s="455"/>
      <c r="Z668" s="455"/>
      <c r="AA668" s="455"/>
      <c r="AB668" s="455"/>
      <c r="AC668" s="52" t="s">
        <v>11</v>
      </c>
    </row>
    <row r="669" spans="1:29" ht="15" customHeight="1" x14ac:dyDescent="0.2">
      <c r="A669" s="458"/>
      <c r="B669" s="448"/>
      <c r="C669" s="449"/>
      <c r="D669" s="449"/>
      <c r="E669" s="449"/>
      <c r="F669" s="449"/>
      <c r="G669" s="449"/>
      <c r="H669" s="449"/>
      <c r="I669" s="449"/>
      <c r="J669" s="449"/>
      <c r="K669" s="449"/>
      <c r="L669" s="449"/>
      <c r="M669" s="449"/>
      <c r="N669" s="449"/>
      <c r="O669" s="449"/>
      <c r="P669" s="449"/>
      <c r="Q669" s="450"/>
      <c r="R669" s="451"/>
      <c r="S669" s="452"/>
      <c r="T669" s="453"/>
      <c r="U669" s="454"/>
      <c r="V669" s="455"/>
      <c r="W669" s="455"/>
      <c r="X669" s="455"/>
      <c r="Y669" s="455"/>
      <c r="Z669" s="455"/>
      <c r="AA669" s="455"/>
      <c r="AB669" s="455"/>
      <c r="AC669" s="52" t="s">
        <v>11</v>
      </c>
    </row>
    <row r="670" spans="1:29" ht="15" customHeight="1" x14ac:dyDescent="0.2">
      <c r="A670" s="458"/>
      <c r="B670" s="448"/>
      <c r="C670" s="449"/>
      <c r="D670" s="449"/>
      <c r="E670" s="449"/>
      <c r="F670" s="449"/>
      <c r="G670" s="449"/>
      <c r="H670" s="449"/>
      <c r="I670" s="449"/>
      <c r="J670" s="449"/>
      <c r="K670" s="449"/>
      <c r="L670" s="449"/>
      <c r="M670" s="449"/>
      <c r="N670" s="449"/>
      <c r="O670" s="449"/>
      <c r="P670" s="449"/>
      <c r="Q670" s="450"/>
      <c r="R670" s="451"/>
      <c r="S670" s="452"/>
      <c r="T670" s="453"/>
      <c r="U670" s="454"/>
      <c r="V670" s="455"/>
      <c r="W670" s="455"/>
      <c r="X670" s="455"/>
      <c r="Y670" s="455"/>
      <c r="Z670" s="455"/>
      <c r="AA670" s="455"/>
      <c r="AB670" s="455"/>
      <c r="AC670" s="52" t="s">
        <v>11</v>
      </c>
    </row>
    <row r="671" spans="1:29" ht="15" customHeight="1" x14ac:dyDescent="0.2">
      <c r="A671" s="458"/>
      <c r="B671" s="448"/>
      <c r="C671" s="449"/>
      <c r="D671" s="449"/>
      <c r="E671" s="449"/>
      <c r="F671" s="449"/>
      <c r="G671" s="449"/>
      <c r="H671" s="449"/>
      <c r="I671" s="449"/>
      <c r="J671" s="449"/>
      <c r="K671" s="449"/>
      <c r="L671" s="449"/>
      <c r="M671" s="449"/>
      <c r="N671" s="449"/>
      <c r="O671" s="449"/>
      <c r="P671" s="449"/>
      <c r="Q671" s="450"/>
      <c r="R671" s="456"/>
      <c r="S671" s="456"/>
      <c r="T671" s="451"/>
      <c r="U671" s="454"/>
      <c r="V671" s="455"/>
      <c r="W671" s="455"/>
      <c r="X671" s="455"/>
      <c r="Y671" s="455"/>
      <c r="Z671" s="455"/>
      <c r="AA671" s="455"/>
      <c r="AB671" s="455"/>
      <c r="AC671" s="52" t="s">
        <v>11</v>
      </c>
    </row>
    <row r="672" spans="1:29" ht="15" customHeight="1" x14ac:dyDescent="0.2">
      <c r="A672" s="458"/>
      <c r="B672" s="448"/>
      <c r="C672" s="449"/>
      <c r="D672" s="449"/>
      <c r="E672" s="449"/>
      <c r="F672" s="449"/>
      <c r="G672" s="449"/>
      <c r="H672" s="449"/>
      <c r="I672" s="449"/>
      <c r="J672" s="449"/>
      <c r="K672" s="449"/>
      <c r="L672" s="449"/>
      <c r="M672" s="449"/>
      <c r="N672" s="449"/>
      <c r="O672" s="449"/>
      <c r="P672" s="449"/>
      <c r="Q672" s="450"/>
      <c r="R672" s="456"/>
      <c r="S672" s="456"/>
      <c r="T672" s="451"/>
      <c r="U672" s="454"/>
      <c r="V672" s="455"/>
      <c r="W672" s="455"/>
      <c r="X672" s="455"/>
      <c r="Y672" s="455"/>
      <c r="Z672" s="455"/>
      <c r="AA672" s="455"/>
      <c r="AB672" s="455"/>
      <c r="AC672" s="52" t="s">
        <v>11</v>
      </c>
    </row>
    <row r="673" spans="1:29" ht="15" customHeight="1" x14ac:dyDescent="0.2">
      <c r="A673" s="458"/>
      <c r="B673" s="448"/>
      <c r="C673" s="449"/>
      <c r="D673" s="449"/>
      <c r="E673" s="449"/>
      <c r="F673" s="449"/>
      <c r="G673" s="449"/>
      <c r="H673" s="449"/>
      <c r="I673" s="449"/>
      <c r="J673" s="449"/>
      <c r="K673" s="449"/>
      <c r="L673" s="449"/>
      <c r="M673" s="449"/>
      <c r="N673" s="449"/>
      <c r="O673" s="449"/>
      <c r="P673" s="449"/>
      <c r="Q673" s="450"/>
      <c r="R673" s="456"/>
      <c r="S673" s="456"/>
      <c r="T673" s="451"/>
      <c r="U673" s="454"/>
      <c r="V673" s="455"/>
      <c r="W673" s="455"/>
      <c r="X673" s="455"/>
      <c r="Y673" s="455"/>
      <c r="Z673" s="455"/>
      <c r="AA673" s="455"/>
      <c r="AB673" s="455"/>
      <c r="AC673" s="52" t="s">
        <v>11</v>
      </c>
    </row>
    <row r="674" spans="1:29" ht="15" customHeight="1" thickBot="1" x14ac:dyDescent="0.25">
      <c r="A674" s="459"/>
      <c r="B674" s="443" t="s">
        <v>165</v>
      </c>
      <c r="C674" s="444"/>
      <c r="D674" s="444"/>
      <c r="E674" s="444"/>
      <c r="F674" s="444"/>
      <c r="G674" s="444"/>
      <c r="H674" s="444"/>
      <c r="I674" s="444"/>
      <c r="J674" s="444"/>
      <c r="K674" s="444"/>
      <c r="L674" s="444"/>
      <c r="M674" s="444"/>
      <c r="N674" s="444"/>
      <c r="O674" s="444"/>
      <c r="P674" s="444"/>
      <c r="Q674" s="444"/>
      <c r="R674" s="444"/>
      <c r="S674" s="444"/>
      <c r="T674" s="445"/>
      <c r="U674" s="446">
        <f>SUM(U654:AB673)</f>
        <v>0</v>
      </c>
      <c r="V674" s="447"/>
      <c r="W674" s="447"/>
      <c r="X674" s="447"/>
      <c r="Y674" s="447"/>
      <c r="Z674" s="447"/>
      <c r="AA674" s="447"/>
      <c r="AB674" s="447"/>
      <c r="AC674" s="53" t="s">
        <v>11</v>
      </c>
    </row>
    <row r="675" spans="1:29" ht="15" customHeight="1" x14ac:dyDescent="0.2">
      <c r="A675" s="457">
        <v>30</v>
      </c>
      <c r="B675" s="460" t="s">
        <v>162</v>
      </c>
      <c r="C675" s="460"/>
      <c r="D675" s="460"/>
      <c r="E675" s="460"/>
      <c r="F675" s="460"/>
      <c r="G675" s="460"/>
      <c r="H675" s="460"/>
      <c r="I675" s="461">
        <f>ドローン6機目以降!I175</f>
        <v>0</v>
      </c>
      <c r="J675" s="462"/>
      <c r="K675" s="462"/>
      <c r="L675" s="462"/>
      <c r="M675" s="462"/>
      <c r="N675" s="462"/>
      <c r="O675" s="462"/>
      <c r="P675" s="462"/>
      <c r="Q675" s="463"/>
      <c r="R675" s="464" t="s">
        <v>220</v>
      </c>
      <c r="S675" s="465"/>
      <c r="T675" s="465"/>
      <c r="U675" s="465"/>
      <c r="V675" s="465"/>
      <c r="W675" s="465"/>
      <c r="X675" s="465"/>
      <c r="Y675" s="465"/>
      <c r="Z675" s="465"/>
      <c r="AA675" s="465"/>
      <c r="AB675" s="465"/>
      <c r="AC675" s="466"/>
    </row>
    <row r="676" spans="1:29" ht="15" customHeight="1" x14ac:dyDescent="0.2">
      <c r="A676" s="458"/>
      <c r="B676" s="467" t="s">
        <v>163</v>
      </c>
      <c r="C676" s="468"/>
      <c r="D676" s="468"/>
      <c r="E676" s="468"/>
      <c r="F676" s="468"/>
      <c r="G676" s="468"/>
      <c r="H676" s="468"/>
      <c r="I676" s="468"/>
      <c r="J676" s="468"/>
      <c r="K676" s="468"/>
      <c r="L676" s="468"/>
      <c r="M676" s="468"/>
      <c r="N676" s="468"/>
      <c r="O676" s="468"/>
      <c r="P676" s="468"/>
      <c r="Q676" s="469"/>
      <c r="R676" s="470" t="s">
        <v>164</v>
      </c>
      <c r="S676" s="470"/>
      <c r="T676" s="470"/>
      <c r="U676" s="471" t="s">
        <v>42</v>
      </c>
      <c r="V676" s="471"/>
      <c r="W676" s="471"/>
      <c r="X676" s="471"/>
      <c r="Y676" s="471"/>
      <c r="Z676" s="471"/>
      <c r="AA676" s="471"/>
      <c r="AB676" s="471"/>
      <c r="AC676" s="472"/>
    </row>
    <row r="677" spans="1:29" ht="15" customHeight="1" x14ac:dyDescent="0.2">
      <c r="A677" s="458"/>
      <c r="B677" s="448"/>
      <c r="C677" s="449"/>
      <c r="D677" s="449"/>
      <c r="E677" s="449"/>
      <c r="F677" s="449"/>
      <c r="G677" s="449"/>
      <c r="H677" s="449"/>
      <c r="I677" s="449"/>
      <c r="J677" s="449"/>
      <c r="K677" s="449"/>
      <c r="L677" s="449"/>
      <c r="M677" s="449"/>
      <c r="N677" s="449"/>
      <c r="O677" s="449"/>
      <c r="P677" s="449"/>
      <c r="Q677" s="450"/>
      <c r="R677" s="456"/>
      <c r="S677" s="456"/>
      <c r="T677" s="451"/>
      <c r="U677" s="454"/>
      <c r="V677" s="455"/>
      <c r="W677" s="455"/>
      <c r="X677" s="455"/>
      <c r="Y677" s="455"/>
      <c r="Z677" s="455"/>
      <c r="AA677" s="455"/>
      <c r="AB677" s="455"/>
      <c r="AC677" s="52" t="s">
        <v>11</v>
      </c>
    </row>
    <row r="678" spans="1:29" ht="15" customHeight="1" x14ac:dyDescent="0.2">
      <c r="A678" s="458"/>
      <c r="B678" s="448"/>
      <c r="C678" s="449"/>
      <c r="D678" s="449"/>
      <c r="E678" s="449"/>
      <c r="F678" s="449"/>
      <c r="G678" s="449"/>
      <c r="H678" s="449"/>
      <c r="I678" s="449"/>
      <c r="J678" s="449"/>
      <c r="K678" s="449"/>
      <c r="L678" s="449"/>
      <c r="M678" s="449"/>
      <c r="N678" s="449"/>
      <c r="O678" s="449"/>
      <c r="P678" s="449"/>
      <c r="Q678" s="450"/>
      <c r="R678" s="456"/>
      <c r="S678" s="456"/>
      <c r="T678" s="451"/>
      <c r="U678" s="454"/>
      <c r="V678" s="455"/>
      <c r="W678" s="455"/>
      <c r="X678" s="455"/>
      <c r="Y678" s="455"/>
      <c r="Z678" s="455"/>
      <c r="AA678" s="455"/>
      <c r="AB678" s="455"/>
      <c r="AC678" s="52" t="s">
        <v>11</v>
      </c>
    </row>
    <row r="679" spans="1:29" ht="15" customHeight="1" x14ac:dyDescent="0.2">
      <c r="A679" s="458"/>
      <c r="B679" s="448"/>
      <c r="C679" s="449"/>
      <c r="D679" s="449"/>
      <c r="E679" s="449"/>
      <c r="F679" s="449"/>
      <c r="G679" s="449"/>
      <c r="H679" s="449"/>
      <c r="I679" s="449"/>
      <c r="J679" s="449"/>
      <c r="K679" s="449"/>
      <c r="L679" s="449"/>
      <c r="M679" s="449"/>
      <c r="N679" s="449"/>
      <c r="O679" s="449"/>
      <c r="P679" s="449"/>
      <c r="Q679" s="450"/>
      <c r="R679" s="456"/>
      <c r="S679" s="456"/>
      <c r="T679" s="451"/>
      <c r="U679" s="454"/>
      <c r="V679" s="455"/>
      <c r="W679" s="455"/>
      <c r="X679" s="455"/>
      <c r="Y679" s="455"/>
      <c r="Z679" s="455"/>
      <c r="AA679" s="455"/>
      <c r="AB679" s="455"/>
      <c r="AC679" s="52" t="s">
        <v>11</v>
      </c>
    </row>
    <row r="680" spans="1:29" ht="15" customHeight="1" x14ac:dyDescent="0.2">
      <c r="A680" s="458"/>
      <c r="B680" s="448"/>
      <c r="C680" s="449"/>
      <c r="D680" s="449"/>
      <c r="E680" s="449"/>
      <c r="F680" s="449"/>
      <c r="G680" s="449"/>
      <c r="H680" s="449"/>
      <c r="I680" s="449"/>
      <c r="J680" s="449"/>
      <c r="K680" s="449"/>
      <c r="L680" s="449"/>
      <c r="M680" s="449"/>
      <c r="N680" s="449"/>
      <c r="O680" s="449"/>
      <c r="P680" s="449"/>
      <c r="Q680" s="450"/>
      <c r="R680" s="456"/>
      <c r="S680" s="456"/>
      <c r="T680" s="451"/>
      <c r="U680" s="454"/>
      <c r="V680" s="455"/>
      <c r="W680" s="455"/>
      <c r="X680" s="455"/>
      <c r="Y680" s="455"/>
      <c r="Z680" s="455"/>
      <c r="AA680" s="455"/>
      <c r="AB680" s="455"/>
      <c r="AC680" s="52" t="s">
        <v>11</v>
      </c>
    </row>
    <row r="681" spans="1:29" ht="15" customHeight="1" x14ac:dyDescent="0.2">
      <c r="A681" s="458"/>
      <c r="B681" s="448"/>
      <c r="C681" s="449"/>
      <c r="D681" s="449"/>
      <c r="E681" s="449"/>
      <c r="F681" s="449"/>
      <c r="G681" s="449"/>
      <c r="H681" s="449"/>
      <c r="I681" s="449"/>
      <c r="J681" s="449"/>
      <c r="K681" s="449"/>
      <c r="L681" s="449"/>
      <c r="M681" s="449"/>
      <c r="N681" s="449"/>
      <c r="O681" s="449"/>
      <c r="P681" s="449"/>
      <c r="Q681" s="450"/>
      <c r="R681" s="456"/>
      <c r="S681" s="456"/>
      <c r="T681" s="451"/>
      <c r="U681" s="454"/>
      <c r="V681" s="455"/>
      <c r="W681" s="455"/>
      <c r="X681" s="455"/>
      <c r="Y681" s="455"/>
      <c r="Z681" s="455"/>
      <c r="AA681" s="455"/>
      <c r="AB681" s="455"/>
      <c r="AC681" s="52" t="s">
        <v>11</v>
      </c>
    </row>
    <row r="682" spans="1:29" ht="15" customHeight="1" x14ac:dyDescent="0.2">
      <c r="A682" s="458"/>
      <c r="B682" s="448"/>
      <c r="C682" s="449"/>
      <c r="D682" s="449"/>
      <c r="E682" s="449"/>
      <c r="F682" s="449"/>
      <c r="G682" s="449"/>
      <c r="H682" s="449"/>
      <c r="I682" s="449"/>
      <c r="J682" s="449"/>
      <c r="K682" s="449"/>
      <c r="L682" s="449"/>
      <c r="M682" s="449"/>
      <c r="N682" s="449"/>
      <c r="O682" s="449"/>
      <c r="P682" s="449"/>
      <c r="Q682" s="450"/>
      <c r="R682" s="451"/>
      <c r="S682" s="452"/>
      <c r="T682" s="453"/>
      <c r="U682" s="454"/>
      <c r="V682" s="455"/>
      <c r="W682" s="455"/>
      <c r="X682" s="455"/>
      <c r="Y682" s="455"/>
      <c r="Z682" s="455"/>
      <c r="AA682" s="455"/>
      <c r="AB682" s="455"/>
      <c r="AC682" s="52" t="s">
        <v>11</v>
      </c>
    </row>
    <row r="683" spans="1:29" ht="15" customHeight="1" x14ac:dyDescent="0.2">
      <c r="A683" s="458"/>
      <c r="B683" s="448"/>
      <c r="C683" s="449"/>
      <c r="D683" s="449"/>
      <c r="E683" s="449"/>
      <c r="F683" s="449"/>
      <c r="G683" s="449"/>
      <c r="H683" s="449"/>
      <c r="I683" s="449"/>
      <c r="J683" s="449"/>
      <c r="K683" s="449"/>
      <c r="L683" s="449"/>
      <c r="M683" s="449"/>
      <c r="N683" s="449"/>
      <c r="O683" s="449"/>
      <c r="P683" s="449"/>
      <c r="Q683" s="450"/>
      <c r="R683" s="451"/>
      <c r="S683" s="452"/>
      <c r="T683" s="453"/>
      <c r="U683" s="454"/>
      <c r="V683" s="455"/>
      <c r="W683" s="455"/>
      <c r="X683" s="455"/>
      <c r="Y683" s="455"/>
      <c r="Z683" s="455"/>
      <c r="AA683" s="455"/>
      <c r="AB683" s="455"/>
      <c r="AC683" s="52" t="s">
        <v>11</v>
      </c>
    </row>
    <row r="684" spans="1:29" ht="15" customHeight="1" x14ac:dyDescent="0.2">
      <c r="A684" s="458"/>
      <c r="B684" s="448"/>
      <c r="C684" s="449"/>
      <c r="D684" s="449"/>
      <c r="E684" s="449"/>
      <c r="F684" s="449"/>
      <c r="G684" s="449"/>
      <c r="H684" s="449"/>
      <c r="I684" s="449"/>
      <c r="J684" s="449"/>
      <c r="K684" s="449"/>
      <c r="L684" s="449"/>
      <c r="M684" s="449"/>
      <c r="N684" s="449"/>
      <c r="O684" s="449"/>
      <c r="P684" s="449"/>
      <c r="Q684" s="450"/>
      <c r="R684" s="451"/>
      <c r="S684" s="452"/>
      <c r="T684" s="453"/>
      <c r="U684" s="454"/>
      <c r="V684" s="455"/>
      <c r="W684" s="455"/>
      <c r="X684" s="455"/>
      <c r="Y684" s="455"/>
      <c r="Z684" s="455"/>
      <c r="AA684" s="455"/>
      <c r="AB684" s="455"/>
      <c r="AC684" s="52" t="s">
        <v>11</v>
      </c>
    </row>
    <row r="685" spans="1:29" ht="15" customHeight="1" x14ac:dyDescent="0.2">
      <c r="A685" s="458"/>
      <c r="B685" s="448"/>
      <c r="C685" s="449"/>
      <c r="D685" s="449"/>
      <c r="E685" s="449"/>
      <c r="F685" s="449"/>
      <c r="G685" s="449"/>
      <c r="H685" s="449"/>
      <c r="I685" s="449"/>
      <c r="J685" s="449"/>
      <c r="K685" s="449"/>
      <c r="L685" s="449"/>
      <c r="M685" s="449"/>
      <c r="N685" s="449"/>
      <c r="O685" s="449"/>
      <c r="P685" s="449"/>
      <c r="Q685" s="450"/>
      <c r="R685" s="451"/>
      <c r="S685" s="452"/>
      <c r="T685" s="453"/>
      <c r="U685" s="454"/>
      <c r="V685" s="455"/>
      <c r="W685" s="455"/>
      <c r="X685" s="455"/>
      <c r="Y685" s="455"/>
      <c r="Z685" s="455"/>
      <c r="AA685" s="455"/>
      <c r="AB685" s="455"/>
      <c r="AC685" s="52" t="s">
        <v>11</v>
      </c>
    </row>
    <row r="686" spans="1:29" ht="15" customHeight="1" x14ac:dyDescent="0.2">
      <c r="A686" s="458"/>
      <c r="B686" s="448"/>
      <c r="C686" s="449"/>
      <c r="D686" s="449"/>
      <c r="E686" s="449"/>
      <c r="F686" s="449"/>
      <c r="G686" s="449"/>
      <c r="H686" s="449"/>
      <c r="I686" s="449"/>
      <c r="J686" s="449"/>
      <c r="K686" s="449"/>
      <c r="L686" s="449"/>
      <c r="M686" s="449"/>
      <c r="N686" s="449"/>
      <c r="O686" s="449"/>
      <c r="P686" s="449"/>
      <c r="Q686" s="450"/>
      <c r="R686" s="451"/>
      <c r="S686" s="452"/>
      <c r="T686" s="453"/>
      <c r="U686" s="454"/>
      <c r="V686" s="455"/>
      <c r="W686" s="455"/>
      <c r="X686" s="455"/>
      <c r="Y686" s="455"/>
      <c r="Z686" s="455"/>
      <c r="AA686" s="455"/>
      <c r="AB686" s="455"/>
      <c r="AC686" s="52" t="s">
        <v>11</v>
      </c>
    </row>
    <row r="687" spans="1:29" ht="15" customHeight="1" x14ac:dyDescent="0.2">
      <c r="A687" s="458"/>
      <c r="B687" s="448"/>
      <c r="C687" s="449"/>
      <c r="D687" s="449"/>
      <c r="E687" s="449"/>
      <c r="F687" s="449"/>
      <c r="G687" s="449"/>
      <c r="H687" s="449"/>
      <c r="I687" s="449"/>
      <c r="J687" s="449"/>
      <c r="K687" s="449"/>
      <c r="L687" s="449"/>
      <c r="M687" s="449"/>
      <c r="N687" s="449"/>
      <c r="O687" s="449"/>
      <c r="P687" s="449"/>
      <c r="Q687" s="450"/>
      <c r="R687" s="451"/>
      <c r="S687" s="452"/>
      <c r="T687" s="453"/>
      <c r="U687" s="454"/>
      <c r="V687" s="455"/>
      <c r="W687" s="455"/>
      <c r="X687" s="455"/>
      <c r="Y687" s="455"/>
      <c r="Z687" s="455"/>
      <c r="AA687" s="455"/>
      <c r="AB687" s="455"/>
      <c r="AC687" s="52" t="s">
        <v>11</v>
      </c>
    </row>
    <row r="688" spans="1:29" ht="15" customHeight="1" x14ac:dyDescent="0.2">
      <c r="A688" s="458"/>
      <c r="B688" s="448"/>
      <c r="C688" s="449"/>
      <c r="D688" s="449"/>
      <c r="E688" s="449"/>
      <c r="F688" s="449"/>
      <c r="G688" s="449"/>
      <c r="H688" s="449"/>
      <c r="I688" s="449"/>
      <c r="J688" s="449"/>
      <c r="K688" s="449"/>
      <c r="L688" s="449"/>
      <c r="M688" s="449"/>
      <c r="N688" s="449"/>
      <c r="O688" s="449"/>
      <c r="P688" s="449"/>
      <c r="Q688" s="450"/>
      <c r="R688" s="451"/>
      <c r="S688" s="452"/>
      <c r="T688" s="453"/>
      <c r="U688" s="454"/>
      <c r="V688" s="455"/>
      <c r="W688" s="455"/>
      <c r="X688" s="455"/>
      <c r="Y688" s="455"/>
      <c r="Z688" s="455"/>
      <c r="AA688" s="455"/>
      <c r="AB688" s="455"/>
      <c r="AC688" s="52" t="s">
        <v>11</v>
      </c>
    </row>
    <row r="689" spans="1:29" ht="15" customHeight="1" x14ac:dyDescent="0.2">
      <c r="A689" s="458"/>
      <c r="B689" s="448"/>
      <c r="C689" s="449"/>
      <c r="D689" s="449"/>
      <c r="E689" s="449"/>
      <c r="F689" s="449"/>
      <c r="G689" s="449"/>
      <c r="H689" s="449"/>
      <c r="I689" s="449"/>
      <c r="J689" s="449"/>
      <c r="K689" s="449"/>
      <c r="L689" s="449"/>
      <c r="M689" s="449"/>
      <c r="N689" s="449"/>
      <c r="O689" s="449"/>
      <c r="P689" s="449"/>
      <c r="Q689" s="450"/>
      <c r="R689" s="451"/>
      <c r="S689" s="452"/>
      <c r="T689" s="453"/>
      <c r="U689" s="454"/>
      <c r="V689" s="455"/>
      <c r="W689" s="455"/>
      <c r="X689" s="455"/>
      <c r="Y689" s="455"/>
      <c r="Z689" s="455"/>
      <c r="AA689" s="455"/>
      <c r="AB689" s="455"/>
      <c r="AC689" s="52" t="s">
        <v>11</v>
      </c>
    </row>
    <row r="690" spans="1:29" ht="15" customHeight="1" x14ac:dyDescent="0.2">
      <c r="A690" s="458"/>
      <c r="B690" s="448"/>
      <c r="C690" s="449"/>
      <c r="D690" s="449"/>
      <c r="E690" s="449"/>
      <c r="F690" s="449"/>
      <c r="G690" s="449"/>
      <c r="H690" s="449"/>
      <c r="I690" s="449"/>
      <c r="J690" s="449"/>
      <c r="K690" s="449"/>
      <c r="L690" s="449"/>
      <c r="M690" s="449"/>
      <c r="N690" s="449"/>
      <c r="O690" s="449"/>
      <c r="P690" s="449"/>
      <c r="Q690" s="450"/>
      <c r="R690" s="451"/>
      <c r="S690" s="452"/>
      <c r="T690" s="453"/>
      <c r="U690" s="454"/>
      <c r="V690" s="455"/>
      <c r="W690" s="455"/>
      <c r="X690" s="455"/>
      <c r="Y690" s="455"/>
      <c r="Z690" s="455"/>
      <c r="AA690" s="455"/>
      <c r="AB690" s="455"/>
      <c r="AC690" s="52" t="s">
        <v>11</v>
      </c>
    </row>
    <row r="691" spans="1:29" ht="15" customHeight="1" x14ac:dyDescent="0.2">
      <c r="A691" s="458"/>
      <c r="B691" s="448"/>
      <c r="C691" s="449"/>
      <c r="D691" s="449"/>
      <c r="E691" s="449"/>
      <c r="F691" s="449"/>
      <c r="G691" s="449"/>
      <c r="H691" s="449"/>
      <c r="I691" s="449"/>
      <c r="J691" s="449"/>
      <c r="K691" s="449"/>
      <c r="L691" s="449"/>
      <c r="M691" s="449"/>
      <c r="N691" s="449"/>
      <c r="O691" s="449"/>
      <c r="P691" s="449"/>
      <c r="Q691" s="450"/>
      <c r="R691" s="451"/>
      <c r="S691" s="452"/>
      <c r="T691" s="453"/>
      <c r="U691" s="454"/>
      <c r="V691" s="455"/>
      <c r="W691" s="455"/>
      <c r="X691" s="455"/>
      <c r="Y691" s="455"/>
      <c r="Z691" s="455"/>
      <c r="AA691" s="455"/>
      <c r="AB691" s="455"/>
      <c r="AC691" s="52" t="s">
        <v>11</v>
      </c>
    </row>
    <row r="692" spans="1:29" ht="15" customHeight="1" x14ac:dyDescent="0.2">
      <c r="A692" s="458"/>
      <c r="B692" s="448"/>
      <c r="C692" s="449"/>
      <c r="D692" s="449"/>
      <c r="E692" s="449"/>
      <c r="F692" s="449"/>
      <c r="G692" s="449"/>
      <c r="H692" s="449"/>
      <c r="I692" s="449"/>
      <c r="J692" s="449"/>
      <c r="K692" s="449"/>
      <c r="L692" s="449"/>
      <c r="M692" s="449"/>
      <c r="N692" s="449"/>
      <c r="O692" s="449"/>
      <c r="P692" s="449"/>
      <c r="Q692" s="450"/>
      <c r="R692" s="451"/>
      <c r="S692" s="452"/>
      <c r="T692" s="453"/>
      <c r="U692" s="454"/>
      <c r="V692" s="455"/>
      <c r="W692" s="455"/>
      <c r="X692" s="455"/>
      <c r="Y692" s="455"/>
      <c r="Z692" s="455"/>
      <c r="AA692" s="455"/>
      <c r="AB692" s="455"/>
      <c r="AC692" s="52" t="s">
        <v>11</v>
      </c>
    </row>
    <row r="693" spans="1:29" ht="15" customHeight="1" x14ac:dyDescent="0.2">
      <c r="A693" s="458"/>
      <c r="B693" s="448"/>
      <c r="C693" s="449"/>
      <c r="D693" s="449"/>
      <c r="E693" s="449"/>
      <c r="F693" s="449"/>
      <c r="G693" s="449"/>
      <c r="H693" s="449"/>
      <c r="I693" s="449"/>
      <c r="J693" s="449"/>
      <c r="K693" s="449"/>
      <c r="L693" s="449"/>
      <c r="M693" s="449"/>
      <c r="N693" s="449"/>
      <c r="O693" s="449"/>
      <c r="P693" s="449"/>
      <c r="Q693" s="450"/>
      <c r="R693" s="451"/>
      <c r="S693" s="452"/>
      <c r="T693" s="453"/>
      <c r="U693" s="454"/>
      <c r="V693" s="455"/>
      <c r="W693" s="455"/>
      <c r="X693" s="455"/>
      <c r="Y693" s="455"/>
      <c r="Z693" s="455"/>
      <c r="AA693" s="455"/>
      <c r="AB693" s="455"/>
      <c r="AC693" s="52" t="s">
        <v>11</v>
      </c>
    </row>
    <row r="694" spans="1:29" ht="15" customHeight="1" x14ac:dyDescent="0.2">
      <c r="A694" s="458"/>
      <c r="B694" s="448"/>
      <c r="C694" s="449"/>
      <c r="D694" s="449"/>
      <c r="E694" s="449"/>
      <c r="F694" s="449"/>
      <c r="G694" s="449"/>
      <c r="H694" s="449"/>
      <c r="I694" s="449"/>
      <c r="J694" s="449"/>
      <c r="K694" s="449"/>
      <c r="L694" s="449"/>
      <c r="M694" s="449"/>
      <c r="N694" s="449"/>
      <c r="O694" s="449"/>
      <c r="P694" s="449"/>
      <c r="Q694" s="450"/>
      <c r="R694" s="456"/>
      <c r="S694" s="456"/>
      <c r="T694" s="451"/>
      <c r="U694" s="454"/>
      <c r="V694" s="455"/>
      <c r="W694" s="455"/>
      <c r="X694" s="455"/>
      <c r="Y694" s="455"/>
      <c r="Z694" s="455"/>
      <c r="AA694" s="455"/>
      <c r="AB694" s="455"/>
      <c r="AC694" s="52" t="s">
        <v>11</v>
      </c>
    </row>
    <row r="695" spans="1:29" ht="15" customHeight="1" x14ac:dyDescent="0.2">
      <c r="A695" s="458"/>
      <c r="B695" s="448"/>
      <c r="C695" s="449"/>
      <c r="D695" s="449"/>
      <c r="E695" s="449"/>
      <c r="F695" s="449"/>
      <c r="G695" s="449"/>
      <c r="H695" s="449"/>
      <c r="I695" s="449"/>
      <c r="J695" s="449"/>
      <c r="K695" s="449"/>
      <c r="L695" s="449"/>
      <c r="M695" s="449"/>
      <c r="N695" s="449"/>
      <c r="O695" s="449"/>
      <c r="P695" s="449"/>
      <c r="Q695" s="450"/>
      <c r="R695" s="456"/>
      <c r="S695" s="456"/>
      <c r="T695" s="451"/>
      <c r="U695" s="454"/>
      <c r="V695" s="455"/>
      <c r="W695" s="455"/>
      <c r="X695" s="455"/>
      <c r="Y695" s="455"/>
      <c r="Z695" s="455"/>
      <c r="AA695" s="455"/>
      <c r="AB695" s="455"/>
      <c r="AC695" s="52" t="s">
        <v>11</v>
      </c>
    </row>
    <row r="696" spans="1:29" ht="15" customHeight="1" x14ac:dyDescent="0.2">
      <c r="A696" s="458"/>
      <c r="B696" s="448"/>
      <c r="C696" s="449"/>
      <c r="D696" s="449"/>
      <c r="E696" s="449"/>
      <c r="F696" s="449"/>
      <c r="G696" s="449"/>
      <c r="H696" s="449"/>
      <c r="I696" s="449"/>
      <c r="J696" s="449"/>
      <c r="K696" s="449"/>
      <c r="L696" s="449"/>
      <c r="M696" s="449"/>
      <c r="N696" s="449"/>
      <c r="O696" s="449"/>
      <c r="P696" s="449"/>
      <c r="Q696" s="450"/>
      <c r="R696" s="456"/>
      <c r="S696" s="456"/>
      <c r="T696" s="451"/>
      <c r="U696" s="454"/>
      <c r="V696" s="455"/>
      <c r="W696" s="455"/>
      <c r="X696" s="455"/>
      <c r="Y696" s="455"/>
      <c r="Z696" s="455"/>
      <c r="AA696" s="455"/>
      <c r="AB696" s="455"/>
      <c r="AC696" s="52" t="s">
        <v>11</v>
      </c>
    </row>
    <row r="697" spans="1:29" ht="15" customHeight="1" thickBot="1" x14ac:dyDescent="0.25">
      <c r="A697" s="459"/>
      <c r="B697" s="443" t="s">
        <v>165</v>
      </c>
      <c r="C697" s="444"/>
      <c r="D697" s="444"/>
      <c r="E697" s="444"/>
      <c r="F697" s="444"/>
      <c r="G697" s="444"/>
      <c r="H697" s="444"/>
      <c r="I697" s="444"/>
      <c r="J697" s="444"/>
      <c r="K697" s="444"/>
      <c r="L697" s="444"/>
      <c r="M697" s="444"/>
      <c r="N697" s="444"/>
      <c r="O697" s="444"/>
      <c r="P697" s="444"/>
      <c r="Q697" s="444"/>
      <c r="R697" s="444"/>
      <c r="S697" s="444"/>
      <c r="T697" s="445"/>
      <c r="U697" s="446">
        <f>SUM(U677:AB696)</f>
        <v>0</v>
      </c>
      <c r="V697" s="447"/>
      <c r="W697" s="447"/>
      <c r="X697" s="447"/>
      <c r="Y697" s="447"/>
      <c r="Z697" s="447"/>
      <c r="AA697" s="447"/>
      <c r="AB697" s="447"/>
      <c r="AC697" s="53" t="s">
        <v>11</v>
      </c>
    </row>
    <row r="698" spans="1:29" ht="15" customHeight="1" x14ac:dyDescent="0.2">
      <c r="A698" s="457">
        <v>31</v>
      </c>
      <c r="B698" s="460" t="s">
        <v>162</v>
      </c>
      <c r="C698" s="460"/>
      <c r="D698" s="460"/>
      <c r="E698" s="460"/>
      <c r="F698" s="460"/>
      <c r="G698" s="460"/>
      <c r="H698" s="460"/>
      <c r="I698" s="461">
        <f>ドローン6機目以降!I182</f>
        <v>0</v>
      </c>
      <c r="J698" s="462"/>
      <c r="K698" s="462"/>
      <c r="L698" s="462"/>
      <c r="M698" s="462"/>
      <c r="N698" s="462"/>
      <c r="O698" s="462"/>
      <c r="P698" s="462"/>
      <c r="Q698" s="463"/>
      <c r="R698" s="464" t="s">
        <v>221</v>
      </c>
      <c r="S698" s="465"/>
      <c r="T698" s="465"/>
      <c r="U698" s="465"/>
      <c r="V698" s="465"/>
      <c r="W698" s="465"/>
      <c r="X698" s="465"/>
      <c r="Y698" s="465"/>
      <c r="Z698" s="465"/>
      <c r="AA698" s="465"/>
      <c r="AB698" s="465"/>
      <c r="AC698" s="466"/>
    </row>
    <row r="699" spans="1:29" ht="15" customHeight="1" x14ac:dyDescent="0.2">
      <c r="A699" s="458"/>
      <c r="B699" s="467" t="s">
        <v>163</v>
      </c>
      <c r="C699" s="468"/>
      <c r="D699" s="468"/>
      <c r="E699" s="468"/>
      <c r="F699" s="468"/>
      <c r="G699" s="468"/>
      <c r="H699" s="468"/>
      <c r="I699" s="468"/>
      <c r="J699" s="468"/>
      <c r="K699" s="468"/>
      <c r="L699" s="468"/>
      <c r="M699" s="468"/>
      <c r="N699" s="468"/>
      <c r="O699" s="468"/>
      <c r="P699" s="468"/>
      <c r="Q699" s="469"/>
      <c r="R699" s="470" t="s">
        <v>164</v>
      </c>
      <c r="S699" s="470"/>
      <c r="T699" s="470"/>
      <c r="U699" s="471" t="s">
        <v>42</v>
      </c>
      <c r="V699" s="471"/>
      <c r="W699" s="471"/>
      <c r="X699" s="471"/>
      <c r="Y699" s="471"/>
      <c r="Z699" s="471"/>
      <c r="AA699" s="471"/>
      <c r="AB699" s="471"/>
      <c r="AC699" s="472"/>
    </row>
    <row r="700" spans="1:29" ht="15" customHeight="1" x14ac:dyDescent="0.2">
      <c r="A700" s="458"/>
      <c r="B700" s="448"/>
      <c r="C700" s="449"/>
      <c r="D700" s="449"/>
      <c r="E700" s="449"/>
      <c r="F700" s="449"/>
      <c r="G700" s="449"/>
      <c r="H700" s="449"/>
      <c r="I700" s="449"/>
      <c r="J700" s="449"/>
      <c r="K700" s="449"/>
      <c r="L700" s="449"/>
      <c r="M700" s="449"/>
      <c r="N700" s="449"/>
      <c r="O700" s="449"/>
      <c r="P700" s="449"/>
      <c r="Q700" s="450"/>
      <c r="R700" s="456"/>
      <c r="S700" s="456"/>
      <c r="T700" s="451"/>
      <c r="U700" s="454"/>
      <c r="V700" s="455"/>
      <c r="W700" s="455"/>
      <c r="X700" s="455"/>
      <c r="Y700" s="455"/>
      <c r="Z700" s="455"/>
      <c r="AA700" s="455"/>
      <c r="AB700" s="455"/>
      <c r="AC700" s="52" t="s">
        <v>11</v>
      </c>
    </row>
    <row r="701" spans="1:29" ht="15" customHeight="1" x14ac:dyDescent="0.2">
      <c r="A701" s="458"/>
      <c r="B701" s="448"/>
      <c r="C701" s="449"/>
      <c r="D701" s="449"/>
      <c r="E701" s="449"/>
      <c r="F701" s="449"/>
      <c r="G701" s="449"/>
      <c r="H701" s="449"/>
      <c r="I701" s="449"/>
      <c r="J701" s="449"/>
      <c r="K701" s="449"/>
      <c r="L701" s="449"/>
      <c r="M701" s="449"/>
      <c r="N701" s="449"/>
      <c r="O701" s="449"/>
      <c r="P701" s="449"/>
      <c r="Q701" s="450"/>
      <c r="R701" s="456"/>
      <c r="S701" s="456"/>
      <c r="T701" s="451"/>
      <c r="U701" s="454"/>
      <c r="V701" s="455"/>
      <c r="W701" s="455"/>
      <c r="X701" s="455"/>
      <c r="Y701" s="455"/>
      <c r="Z701" s="455"/>
      <c r="AA701" s="455"/>
      <c r="AB701" s="455"/>
      <c r="AC701" s="52" t="s">
        <v>11</v>
      </c>
    </row>
    <row r="702" spans="1:29" ht="15" customHeight="1" x14ac:dyDescent="0.2">
      <c r="A702" s="458"/>
      <c r="B702" s="448"/>
      <c r="C702" s="449"/>
      <c r="D702" s="449"/>
      <c r="E702" s="449"/>
      <c r="F702" s="449"/>
      <c r="G702" s="449"/>
      <c r="H702" s="449"/>
      <c r="I702" s="449"/>
      <c r="J702" s="449"/>
      <c r="K702" s="449"/>
      <c r="L702" s="449"/>
      <c r="M702" s="449"/>
      <c r="N702" s="449"/>
      <c r="O702" s="449"/>
      <c r="P702" s="449"/>
      <c r="Q702" s="450"/>
      <c r="R702" s="456"/>
      <c r="S702" s="456"/>
      <c r="T702" s="451"/>
      <c r="U702" s="454"/>
      <c r="V702" s="455"/>
      <c r="W702" s="455"/>
      <c r="X702" s="455"/>
      <c r="Y702" s="455"/>
      <c r="Z702" s="455"/>
      <c r="AA702" s="455"/>
      <c r="AB702" s="455"/>
      <c r="AC702" s="52" t="s">
        <v>11</v>
      </c>
    </row>
    <row r="703" spans="1:29" ht="15" customHeight="1" x14ac:dyDescent="0.2">
      <c r="A703" s="458"/>
      <c r="B703" s="448"/>
      <c r="C703" s="449"/>
      <c r="D703" s="449"/>
      <c r="E703" s="449"/>
      <c r="F703" s="449"/>
      <c r="G703" s="449"/>
      <c r="H703" s="449"/>
      <c r="I703" s="449"/>
      <c r="J703" s="449"/>
      <c r="K703" s="449"/>
      <c r="L703" s="449"/>
      <c r="M703" s="449"/>
      <c r="N703" s="449"/>
      <c r="O703" s="449"/>
      <c r="P703" s="449"/>
      <c r="Q703" s="450"/>
      <c r="R703" s="456"/>
      <c r="S703" s="456"/>
      <c r="T703" s="451"/>
      <c r="U703" s="454"/>
      <c r="V703" s="455"/>
      <c r="W703" s="455"/>
      <c r="X703" s="455"/>
      <c r="Y703" s="455"/>
      <c r="Z703" s="455"/>
      <c r="AA703" s="455"/>
      <c r="AB703" s="455"/>
      <c r="AC703" s="52" t="s">
        <v>11</v>
      </c>
    </row>
    <row r="704" spans="1:29" ht="15" customHeight="1" x14ac:dyDescent="0.2">
      <c r="A704" s="458"/>
      <c r="B704" s="448"/>
      <c r="C704" s="449"/>
      <c r="D704" s="449"/>
      <c r="E704" s="449"/>
      <c r="F704" s="449"/>
      <c r="G704" s="449"/>
      <c r="H704" s="449"/>
      <c r="I704" s="449"/>
      <c r="J704" s="449"/>
      <c r="K704" s="449"/>
      <c r="L704" s="449"/>
      <c r="M704" s="449"/>
      <c r="N704" s="449"/>
      <c r="O704" s="449"/>
      <c r="P704" s="449"/>
      <c r="Q704" s="450"/>
      <c r="R704" s="456"/>
      <c r="S704" s="456"/>
      <c r="T704" s="451"/>
      <c r="U704" s="454"/>
      <c r="V704" s="455"/>
      <c r="W704" s="455"/>
      <c r="X704" s="455"/>
      <c r="Y704" s="455"/>
      <c r="Z704" s="455"/>
      <c r="AA704" s="455"/>
      <c r="AB704" s="455"/>
      <c r="AC704" s="52" t="s">
        <v>11</v>
      </c>
    </row>
    <row r="705" spans="1:29" ht="15" customHeight="1" x14ac:dyDescent="0.2">
      <c r="A705" s="458"/>
      <c r="B705" s="448"/>
      <c r="C705" s="449"/>
      <c r="D705" s="449"/>
      <c r="E705" s="449"/>
      <c r="F705" s="449"/>
      <c r="G705" s="449"/>
      <c r="H705" s="449"/>
      <c r="I705" s="449"/>
      <c r="J705" s="449"/>
      <c r="K705" s="449"/>
      <c r="L705" s="449"/>
      <c r="M705" s="449"/>
      <c r="N705" s="449"/>
      <c r="O705" s="449"/>
      <c r="P705" s="449"/>
      <c r="Q705" s="450"/>
      <c r="R705" s="451"/>
      <c r="S705" s="452"/>
      <c r="T705" s="453"/>
      <c r="U705" s="454"/>
      <c r="V705" s="455"/>
      <c r="W705" s="455"/>
      <c r="X705" s="455"/>
      <c r="Y705" s="455"/>
      <c r="Z705" s="455"/>
      <c r="AA705" s="455"/>
      <c r="AB705" s="455"/>
      <c r="AC705" s="52" t="s">
        <v>11</v>
      </c>
    </row>
    <row r="706" spans="1:29" ht="15" customHeight="1" x14ac:dyDescent="0.2">
      <c r="A706" s="458"/>
      <c r="B706" s="448"/>
      <c r="C706" s="449"/>
      <c r="D706" s="449"/>
      <c r="E706" s="449"/>
      <c r="F706" s="449"/>
      <c r="G706" s="449"/>
      <c r="H706" s="449"/>
      <c r="I706" s="449"/>
      <c r="J706" s="449"/>
      <c r="K706" s="449"/>
      <c r="L706" s="449"/>
      <c r="M706" s="449"/>
      <c r="N706" s="449"/>
      <c r="O706" s="449"/>
      <c r="P706" s="449"/>
      <c r="Q706" s="450"/>
      <c r="R706" s="451"/>
      <c r="S706" s="452"/>
      <c r="T706" s="453"/>
      <c r="U706" s="454"/>
      <c r="V706" s="455"/>
      <c r="W706" s="455"/>
      <c r="X706" s="455"/>
      <c r="Y706" s="455"/>
      <c r="Z706" s="455"/>
      <c r="AA706" s="455"/>
      <c r="AB706" s="455"/>
      <c r="AC706" s="52" t="s">
        <v>11</v>
      </c>
    </row>
    <row r="707" spans="1:29" ht="15" customHeight="1" x14ac:dyDescent="0.2">
      <c r="A707" s="458"/>
      <c r="B707" s="448"/>
      <c r="C707" s="449"/>
      <c r="D707" s="449"/>
      <c r="E707" s="449"/>
      <c r="F707" s="449"/>
      <c r="G707" s="449"/>
      <c r="H707" s="449"/>
      <c r="I707" s="449"/>
      <c r="J707" s="449"/>
      <c r="K707" s="449"/>
      <c r="L707" s="449"/>
      <c r="M707" s="449"/>
      <c r="N707" s="449"/>
      <c r="O707" s="449"/>
      <c r="P707" s="449"/>
      <c r="Q707" s="450"/>
      <c r="R707" s="451"/>
      <c r="S707" s="452"/>
      <c r="T707" s="453"/>
      <c r="U707" s="454"/>
      <c r="V707" s="455"/>
      <c r="W707" s="455"/>
      <c r="X707" s="455"/>
      <c r="Y707" s="455"/>
      <c r="Z707" s="455"/>
      <c r="AA707" s="455"/>
      <c r="AB707" s="455"/>
      <c r="AC707" s="52" t="s">
        <v>11</v>
      </c>
    </row>
    <row r="708" spans="1:29" ht="15" customHeight="1" x14ac:dyDescent="0.2">
      <c r="A708" s="458"/>
      <c r="B708" s="448"/>
      <c r="C708" s="449"/>
      <c r="D708" s="449"/>
      <c r="E708" s="449"/>
      <c r="F708" s="449"/>
      <c r="G708" s="449"/>
      <c r="H708" s="449"/>
      <c r="I708" s="449"/>
      <c r="J708" s="449"/>
      <c r="K708" s="449"/>
      <c r="L708" s="449"/>
      <c r="M708" s="449"/>
      <c r="N708" s="449"/>
      <c r="O708" s="449"/>
      <c r="P708" s="449"/>
      <c r="Q708" s="450"/>
      <c r="R708" s="451"/>
      <c r="S708" s="452"/>
      <c r="T708" s="453"/>
      <c r="U708" s="454"/>
      <c r="V708" s="455"/>
      <c r="W708" s="455"/>
      <c r="X708" s="455"/>
      <c r="Y708" s="455"/>
      <c r="Z708" s="455"/>
      <c r="AA708" s="455"/>
      <c r="AB708" s="455"/>
      <c r="AC708" s="52" t="s">
        <v>11</v>
      </c>
    </row>
    <row r="709" spans="1:29" ht="15" customHeight="1" x14ac:dyDescent="0.2">
      <c r="A709" s="458"/>
      <c r="B709" s="448"/>
      <c r="C709" s="449"/>
      <c r="D709" s="449"/>
      <c r="E709" s="449"/>
      <c r="F709" s="449"/>
      <c r="G709" s="449"/>
      <c r="H709" s="449"/>
      <c r="I709" s="449"/>
      <c r="J709" s="449"/>
      <c r="K709" s="449"/>
      <c r="L709" s="449"/>
      <c r="M709" s="449"/>
      <c r="N709" s="449"/>
      <c r="O709" s="449"/>
      <c r="P709" s="449"/>
      <c r="Q709" s="450"/>
      <c r="R709" s="451"/>
      <c r="S709" s="452"/>
      <c r="T709" s="453"/>
      <c r="U709" s="454"/>
      <c r="V709" s="455"/>
      <c r="W709" s="455"/>
      <c r="X709" s="455"/>
      <c r="Y709" s="455"/>
      <c r="Z709" s="455"/>
      <c r="AA709" s="455"/>
      <c r="AB709" s="455"/>
      <c r="AC709" s="52" t="s">
        <v>11</v>
      </c>
    </row>
    <row r="710" spans="1:29" ht="15" customHeight="1" x14ac:dyDescent="0.2">
      <c r="A710" s="458"/>
      <c r="B710" s="448"/>
      <c r="C710" s="449"/>
      <c r="D710" s="449"/>
      <c r="E710" s="449"/>
      <c r="F710" s="449"/>
      <c r="G710" s="449"/>
      <c r="H710" s="449"/>
      <c r="I710" s="449"/>
      <c r="J710" s="449"/>
      <c r="K710" s="449"/>
      <c r="L710" s="449"/>
      <c r="M710" s="449"/>
      <c r="N710" s="449"/>
      <c r="O710" s="449"/>
      <c r="P710" s="449"/>
      <c r="Q710" s="450"/>
      <c r="R710" s="451"/>
      <c r="S710" s="452"/>
      <c r="T710" s="453"/>
      <c r="U710" s="454"/>
      <c r="V710" s="455"/>
      <c r="W710" s="455"/>
      <c r="X710" s="455"/>
      <c r="Y710" s="455"/>
      <c r="Z710" s="455"/>
      <c r="AA710" s="455"/>
      <c r="AB710" s="455"/>
      <c r="AC710" s="52" t="s">
        <v>11</v>
      </c>
    </row>
    <row r="711" spans="1:29" ht="15" customHeight="1" x14ac:dyDescent="0.2">
      <c r="A711" s="458"/>
      <c r="B711" s="448"/>
      <c r="C711" s="449"/>
      <c r="D711" s="449"/>
      <c r="E711" s="449"/>
      <c r="F711" s="449"/>
      <c r="G711" s="449"/>
      <c r="H711" s="449"/>
      <c r="I711" s="449"/>
      <c r="J711" s="449"/>
      <c r="K711" s="449"/>
      <c r="L711" s="449"/>
      <c r="M711" s="449"/>
      <c r="N711" s="449"/>
      <c r="O711" s="449"/>
      <c r="P711" s="449"/>
      <c r="Q711" s="450"/>
      <c r="R711" s="451"/>
      <c r="S711" s="452"/>
      <c r="T711" s="453"/>
      <c r="U711" s="454"/>
      <c r="V711" s="455"/>
      <c r="W711" s="455"/>
      <c r="X711" s="455"/>
      <c r="Y711" s="455"/>
      <c r="Z711" s="455"/>
      <c r="AA711" s="455"/>
      <c r="AB711" s="455"/>
      <c r="AC711" s="52" t="s">
        <v>11</v>
      </c>
    </row>
    <row r="712" spans="1:29" ht="15" customHeight="1" x14ac:dyDescent="0.2">
      <c r="A712" s="458"/>
      <c r="B712" s="448"/>
      <c r="C712" s="449"/>
      <c r="D712" s="449"/>
      <c r="E712" s="449"/>
      <c r="F712" s="449"/>
      <c r="G712" s="449"/>
      <c r="H712" s="449"/>
      <c r="I712" s="449"/>
      <c r="J712" s="449"/>
      <c r="K712" s="449"/>
      <c r="L712" s="449"/>
      <c r="M712" s="449"/>
      <c r="N712" s="449"/>
      <c r="O712" s="449"/>
      <c r="P712" s="449"/>
      <c r="Q712" s="450"/>
      <c r="R712" s="451"/>
      <c r="S712" s="452"/>
      <c r="T712" s="453"/>
      <c r="U712" s="454"/>
      <c r="V712" s="455"/>
      <c r="W712" s="455"/>
      <c r="X712" s="455"/>
      <c r="Y712" s="455"/>
      <c r="Z712" s="455"/>
      <c r="AA712" s="455"/>
      <c r="AB712" s="455"/>
      <c r="AC712" s="52" t="s">
        <v>11</v>
      </c>
    </row>
    <row r="713" spans="1:29" ht="15" customHeight="1" x14ac:dyDescent="0.2">
      <c r="A713" s="458"/>
      <c r="B713" s="448"/>
      <c r="C713" s="449"/>
      <c r="D713" s="449"/>
      <c r="E713" s="449"/>
      <c r="F713" s="449"/>
      <c r="G713" s="449"/>
      <c r="H713" s="449"/>
      <c r="I713" s="449"/>
      <c r="J713" s="449"/>
      <c r="K713" s="449"/>
      <c r="L713" s="449"/>
      <c r="M713" s="449"/>
      <c r="N713" s="449"/>
      <c r="O713" s="449"/>
      <c r="P713" s="449"/>
      <c r="Q713" s="450"/>
      <c r="R713" s="451"/>
      <c r="S713" s="452"/>
      <c r="T713" s="453"/>
      <c r="U713" s="454"/>
      <c r="V713" s="455"/>
      <c r="W713" s="455"/>
      <c r="X713" s="455"/>
      <c r="Y713" s="455"/>
      <c r="Z713" s="455"/>
      <c r="AA713" s="455"/>
      <c r="AB713" s="455"/>
      <c r="AC713" s="52" t="s">
        <v>11</v>
      </c>
    </row>
    <row r="714" spans="1:29" ht="15" customHeight="1" x14ac:dyDescent="0.2">
      <c r="A714" s="458"/>
      <c r="B714" s="448"/>
      <c r="C714" s="449"/>
      <c r="D714" s="449"/>
      <c r="E714" s="449"/>
      <c r="F714" s="449"/>
      <c r="G714" s="449"/>
      <c r="H714" s="449"/>
      <c r="I714" s="449"/>
      <c r="J714" s="449"/>
      <c r="K714" s="449"/>
      <c r="L714" s="449"/>
      <c r="M714" s="449"/>
      <c r="N714" s="449"/>
      <c r="O714" s="449"/>
      <c r="P714" s="449"/>
      <c r="Q714" s="450"/>
      <c r="R714" s="451"/>
      <c r="S714" s="452"/>
      <c r="T714" s="453"/>
      <c r="U714" s="454"/>
      <c r="V714" s="455"/>
      <c r="W714" s="455"/>
      <c r="X714" s="455"/>
      <c r="Y714" s="455"/>
      <c r="Z714" s="455"/>
      <c r="AA714" s="455"/>
      <c r="AB714" s="455"/>
      <c r="AC714" s="52" t="s">
        <v>11</v>
      </c>
    </row>
    <row r="715" spans="1:29" ht="15" customHeight="1" x14ac:dyDescent="0.2">
      <c r="A715" s="458"/>
      <c r="B715" s="448"/>
      <c r="C715" s="449"/>
      <c r="D715" s="449"/>
      <c r="E715" s="449"/>
      <c r="F715" s="449"/>
      <c r="G715" s="449"/>
      <c r="H715" s="449"/>
      <c r="I715" s="449"/>
      <c r="J715" s="449"/>
      <c r="K715" s="449"/>
      <c r="L715" s="449"/>
      <c r="M715" s="449"/>
      <c r="N715" s="449"/>
      <c r="O715" s="449"/>
      <c r="P715" s="449"/>
      <c r="Q715" s="450"/>
      <c r="R715" s="451"/>
      <c r="S715" s="452"/>
      <c r="T715" s="453"/>
      <c r="U715" s="454"/>
      <c r="V715" s="455"/>
      <c r="W715" s="455"/>
      <c r="X715" s="455"/>
      <c r="Y715" s="455"/>
      <c r="Z715" s="455"/>
      <c r="AA715" s="455"/>
      <c r="AB715" s="455"/>
      <c r="AC715" s="52" t="s">
        <v>11</v>
      </c>
    </row>
    <row r="716" spans="1:29" ht="15" customHeight="1" x14ac:dyDescent="0.2">
      <c r="A716" s="458"/>
      <c r="B716" s="448"/>
      <c r="C716" s="449"/>
      <c r="D716" s="449"/>
      <c r="E716" s="449"/>
      <c r="F716" s="449"/>
      <c r="G716" s="449"/>
      <c r="H716" s="449"/>
      <c r="I716" s="449"/>
      <c r="J716" s="449"/>
      <c r="K716" s="449"/>
      <c r="L716" s="449"/>
      <c r="M716" s="449"/>
      <c r="N716" s="449"/>
      <c r="O716" s="449"/>
      <c r="P716" s="449"/>
      <c r="Q716" s="450"/>
      <c r="R716" s="451"/>
      <c r="S716" s="452"/>
      <c r="T716" s="453"/>
      <c r="U716" s="454"/>
      <c r="V716" s="455"/>
      <c r="W716" s="455"/>
      <c r="X716" s="455"/>
      <c r="Y716" s="455"/>
      <c r="Z716" s="455"/>
      <c r="AA716" s="455"/>
      <c r="AB716" s="455"/>
      <c r="AC716" s="52" t="s">
        <v>11</v>
      </c>
    </row>
    <row r="717" spans="1:29" ht="15" customHeight="1" x14ac:dyDescent="0.2">
      <c r="A717" s="458"/>
      <c r="B717" s="448"/>
      <c r="C717" s="449"/>
      <c r="D717" s="449"/>
      <c r="E717" s="449"/>
      <c r="F717" s="449"/>
      <c r="G717" s="449"/>
      <c r="H717" s="449"/>
      <c r="I717" s="449"/>
      <c r="J717" s="449"/>
      <c r="K717" s="449"/>
      <c r="L717" s="449"/>
      <c r="M717" s="449"/>
      <c r="N717" s="449"/>
      <c r="O717" s="449"/>
      <c r="P717" s="449"/>
      <c r="Q717" s="450"/>
      <c r="R717" s="456"/>
      <c r="S717" s="456"/>
      <c r="T717" s="451"/>
      <c r="U717" s="454"/>
      <c r="V717" s="455"/>
      <c r="W717" s="455"/>
      <c r="X717" s="455"/>
      <c r="Y717" s="455"/>
      <c r="Z717" s="455"/>
      <c r="AA717" s="455"/>
      <c r="AB717" s="455"/>
      <c r="AC717" s="52" t="s">
        <v>11</v>
      </c>
    </row>
    <row r="718" spans="1:29" ht="15" customHeight="1" x14ac:dyDescent="0.2">
      <c r="A718" s="458"/>
      <c r="B718" s="448"/>
      <c r="C718" s="449"/>
      <c r="D718" s="449"/>
      <c r="E718" s="449"/>
      <c r="F718" s="449"/>
      <c r="G718" s="449"/>
      <c r="H718" s="449"/>
      <c r="I718" s="449"/>
      <c r="J718" s="449"/>
      <c r="K718" s="449"/>
      <c r="L718" s="449"/>
      <c r="M718" s="449"/>
      <c r="N718" s="449"/>
      <c r="O718" s="449"/>
      <c r="P718" s="449"/>
      <c r="Q718" s="450"/>
      <c r="R718" s="456"/>
      <c r="S718" s="456"/>
      <c r="T718" s="451"/>
      <c r="U718" s="454"/>
      <c r="V718" s="455"/>
      <c r="W718" s="455"/>
      <c r="X718" s="455"/>
      <c r="Y718" s="455"/>
      <c r="Z718" s="455"/>
      <c r="AA718" s="455"/>
      <c r="AB718" s="455"/>
      <c r="AC718" s="52" t="s">
        <v>11</v>
      </c>
    </row>
    <row r="719" spans="1:29" ht="15" customHeight="1" x14ac:dyDescent="0.2">
      <c r="A719" s="458"/>
      <c r="B719" s="448"/>
      <c r="C719" s="449"/>
      <c r="D719" s="449"/>
      <c r="E719" s="449"/>
      <c r="F719" s="449"/>
      <c r="G719" s="449"/>
      <c r="H719" s="449"/>
      <c r="I719" s="449"/>
      <c r="J719" s="449"/>
      <c r="K719" s="449"/>
      <c r="L719" s="449"/>
      <c r="M719" s="449"/>
      <c r="N719" s="449"/>
      <c r="O719" s="449"/>
      <c r="P719" s="449"/>
      <c r="Q719" s="450"/>
      <c r="R719" s="456"/>
      <c r="S719" s="456"/>
      <c r="T719" s="451"/>
      <c r="U719" s="454"/>
      <c r="V719" s="455"/>
      <c r="W719" s="455"/>
      <c r="X719" s="455"/>
      <c r="Y719" s="455"/>
      <c r="Z719" s="455"/>
      <c r="AA719" s="455"/>
      <c r="AB719" s="455"/>
      <c r="AC719" s="52" t="s">
        <v>11</v>
      </c>
    </row>
    <row r="720" spans="1:29" ht="15" customHeight="1" thickBot="1" x14ac:dyDescent="0.25">
      <c r="A720" s="459"/>
      <c r="B720" s="443" t="s">
        <v>165</v>
      </c>
      <c r="C720" s="444"/>
      <c r="D720" s="444"/>
      <c r="E720" s="444"/>
      <c r="F720" s="444"/>
      <c r="G720" s="444"/>
      <c r="H720" s="444"/>
      <c r="I720" s="444"/>
      <c r="J720" s="444"/>
      <c r="K720" s="444"/>
      <c r="L720" s="444"/>
      <c r="M720" s="444"/>
      <c r="N720" s="444"/>
      <c r="O720" s="444"/>
      <c r="P720" s="444"/>
      <c r="Q720" s="444"/>
      <c r="R720" s="444"/>
      <c r="S720" s="444"/>
      <c r="T720" s="445"/>
      <c r="U720" s="446">
        <f>SUM(U700:AB719)</f>
        <v>0</v>
      </c>
      <c r="V720" s="447"/>
      <c r="W720" s="447"/>
      <c r="X720" s="447"/>
      <c r="Y720" s="447"/>
      <c r="Z720" s="447"/>
      <c r="AA720" s="447"/>
      <c r="AB720" s="447"/>
      <c r="AC720" s="53" t="s">
        <v>11</v>
      </c>
    </row>
    <row r="721" spans="1:29" ht="15" customHeight="1" x14ac:dyDescent="0.2">
      <c r="A721" s="457">
        <v>32</v>
      </c>
      <c r="B721" s="460" t="s">
        <v>162</v>
      </c>
      <c r="C721" s="460"/>
      <c r="D721" s="460"/>
      <c r="E721" s="460"/>
      <c r="F721" s="460"/>
      <c r="G721" s="460"/>
      <c r="H721" s="460"/>
      <c r="I721" s="461">
        <f>ドローン6機目以降!I189</f>
        <v>0</v>
      </c>
      <c r="J721" s="462"/>
      <c r="K721" s="462"/>
      <c r="L721" s="462"/>
      <c r="M721" s="462"/>
      <c r="N721" s="462"/>
      <c r="O721" s="462"/>
      <c r="P721" s="462"/>
      <c r="Q721" s="463"/>
      <c r="R721" s="464" t="s">
        <v>222</v>
      </c>
      <c r="S721" s="465"/>
      <c r="T721" s="465"/>
      <c r="U721" s="465"/>
      <c r="V721" s="465"/>
      <c r="W721" s="465"/>
      <c r="X721" s="465"/>
      <c r="Y721" s="465"/>
      <c r="Z721" s="465"/>
      <c r="AA721" s="465"/>
      <c r="AB721" s="465"/>
      <c r="AC721" s="466"/>
    </row>
    <row r="722" spans="1:29" ht="15" customHeight="1" x14ac:dyDescent="0.2">
      <c r="A722" s="458"/>
      <c r="B722" s="467" t="s">
        <v>163</v>
      </c>
      <c r="C722" s="468"/>
      <c r="D722" s="468"/>
      <c r="E722" s="468"/>
      <c r="F722" s="468"/>
      <c r="G722" s="468"/>
      <c r="H722" s="468"/>
      <c r="I722" s="468"/>
      <c r="J722" s="468"/>
      <c r="K722" s="468"/>
      <c r="L722" s="468"/>
      <c r="M722" s="468"/>
      <c r="N722" s="468"/>
      <c r="O722" s="468"/>
      <c r="P722" s="468"/>
      <c r="Q722" s="469"/>
      <c r="R722" s="470" t="s">
        <v>164</v>
      </c>
      <c r="S722" s="470"/>
      <c r="T722" s="470"/>
      <c r="U722" s="471" t="s">
        <v>42</v>
      </c>
      <c r="V722" s="471"/>
      <c r="W722" s="471"/>
      <c r="X722" s="471"/>
      <c r="Y722" s="471"/>
      <c r="Z722" s="471"/>
      <c r="AA722" s="471"/>
      <c r="AB722" s="471"/>
      <c r="AC722" s="472"/>
    </row>
    <row r="723" spans="1:29" ht="15" customHeight="1" x14ac:dyDescent="0.2">
      <c r="A723" s="458"/>
      <c r="B723" s="448"/>
      <c r="C723" s="449"/>
      <c r="D723" s="449"/>
      <c r="E723" s="449"/>
      <c r="F723" s="449"/>
      <c r="G723" s="449"/>
      <c r="H723" s="449"/>
      <c r="I723" s="449"/>
      <c r="J723" s="449"/>
      <c r="K723" s="449"/>
      <c r="L723" s="449"/>
      <c r="M723" s="449"/>
      <c r="N723" s="449"/>
      <c r="O723" s="449"/>
      <c r="P723" s="449"/>
      <c r="Q723" s="450"/>
      <c r="R723" s="456"/>
      <c r="S723" s="456"/>
      <c r="T723" s="451"/>
      <c r="U723" s="454"/>
      <c r="V723" s="455"/>
      <c r="W723" s="455"/>
      <c r="X723" s="455"/>
      <c r="Y723" s="455"/>
      <c r="Z723" s="455"/>
      <c r="AA723" s="455"/>
      <c r="AB723" s="455"/>
      <c r="AC723" s="52" t="s">
        <v>11</v>
      </c>
    </row>
    <row r="724" spans="1:29" ht="15" customHeight="1" x14ac:dyDescent="0.2">
      <c r="A724" s="458"/>
      <c r="B724" s="448"/>
      <c r="C724" s="449"/>
      <c r="D724" s="449"/>
      <c r="E724" s="449"/>
      <c r="F724" s="449"/>
      <c r="G724" s="449"/>
      <c r="H724" s="449"/>
      <c r="I724" s="449"/>
      <c r="J724" s="449"/>
      <c r="K724" s="449"/>
      <c r="L724" s="449"/>
      <c r="M724" s="449"/>
      <c r="N724" s="449"/>
      <c r="O724" s="449"/>
      <c r="P724" s="449"/>
      <c r="Q724" s="450"/>
      <c r="R724" s="456"/>
      <c r="S724" s="456"/>
      <c r="T724" s="451"/>
      <c r="U724" s="454"/>
      <c r="V724" s="455"/>
      <c r="W724" s="455"/>
      <c r="X724" s="455"/>
      <c r="Y724" s="455"/>
      <c r="Z724" s="455"/>
      <c r="AA724" s="455"/>
      <c r="AB724" s="455"/>
      <c r="AC724" s="52" t="s">
        <v>11</v>
      </c>
    </row>
    <row r="725" spans="1:29" ht="15" customHeight="1" x14ac:dyDescent="0.2">
      <c r="A725" s="458"/>
      <c r="B725" s="448"/>
      <c r="C725" s="449"/>
      <c r="D725" s="449"/>
      <c r="E725" s="449"/>
      <c r="F725" s="449"/>
      <c r="G725" s="449"/>
      <c r="H725" s="449"/>
      <c r="I725" s="449"/>
      <c r="J725" s="449"/>
      <c r="K725" s="449"/>
      <c r="L725" s="449"/>
      <c r="M725" s="449"/>
      <c r="N725" s="449"/>
      <c r="O725" s="449"/>
      <c r="P725" s="449"/>
      <c r="Q725" s="450"/>
      <c r="R725" s="456"/>
      <c r="S725" s="456"/>
      <c r="T725" s="451"/>
      <c r="U725" s="454"/>
      <c r="V725" s="455"/>
      <c r="W725" s="455"/>
      <c r="X725" s="455"/>
      <c r="Y725" s="455"/>
      <c r="Z725" s="455"/>
      <c r="AA725" s="455"/>
      <c r="AB725" s="455"/>
      <c r="AC725" s="52" t="s">
        <v>11</v>
      </c>
    </row>
    <row r="726" spans="1:29" ht="15" customHeight="1" x14ac:dyDescent="0.2">
      <c r="A726" s="458"/>
      <c r="B726" s="448"/>
      <c r="C726" s="449"/>
      <c r="D726" s="449"/>
      <c r="E726" s="449"/>
      <c r="F726" s="449"/>
      <c r="G726" s="449"/>
      <c r="H726" s="449"/>
      <c r="I726" s="449"/>
      <c r="J726" s="449"/>
      <c r="K726" s="449"/>
      <c r="L726" s="449"/>
      <c r="M726" s="449"/>
      <c r="N726" s="449"/>
      <c r="O726" s="449"/>
      <c r="P726" s="449"/>
      <c r="Q726" s="450"/>
      <c r="R726" s="456"/>
      <c r="S726" s="456"/>
      <c r="T726" s="451"/>
      <c r="U726" s="454"/>
      <c r="V726" s="455"/>
      <c r="W726" s="455"/>
      <c r="X726" s="455"/>
      <c r="Y726" s="455"/>
      <c r="Z726" s="455"/>
      <c r="AA726" s="455"/>
      <c r="AB726" s="455"/>
      <c r="AC726" s="52" t="s">
        <v>11</v>
      </c>
    </row>
    <row r="727" spans="1:29" ht="15" customHeight="1" x14ac:dyDescent="0.2">
      <c r="A727" s="458"/>
      <c r="B727" s="448"/>
      <c r="C727" s="449"/>
      <c r="D727" s="449"/>
      <c r="E727" s="449"/>
      <c r="F727" s="449"/>
      <c r="G727" s="449"/>
      <c r="H727" s="449"/>
      <c r="I727" s="449"/>
      <c r="J727" s="449"/>
      <c r="K727" s="449"/>
      <c r="L727" s="449"/>
      <c r="M727" s="449"/>
      <c r="N727" s="449"/>
      <c r="O727" s="449"/>
      <c r="P727" s="449"/>
      <c r="Q727" s="450"/>
      <c r="R727" s="456"/>
      <c r="S727" s="456"/>
      <c r="T727" s="451"/>
      <c r="U727" s="454"/>
      <c r="V727" s="455"/>
      <c r="W727" s="455"/>
      <c r="X727" s="455"/>
      <c r="Y727" s="455"/>
      <c r="Z727" s="455"/>
      <c r="AA727" s="455"/>
      <c r="AB727" s="455"/>
      <c r="AC727" s="52" t="s">
        <v>11</v>
      </c>
    </row>
    <row r="728" spans="1:29" ht="15" customHeight="1" x14ac:dyDescent="0.2">
      <c r="A728" s="458"/>
      <c r="B728" s="448"/>
      <c r="C728" s="449"/>
      <c r="D728" s="449"/>
      <c r="E728" s="449"/>
      <c r="F728" s="449"/>
      <c r="G728" s="449"/>
      <c r="H728" s="449"/>
      <c r="I728" s="449"/>
      <c r="J728" s="449"/>
      <c r="K728" s="449"/>
      <c r="L728" s="449"/>
      <c r="M728" s="449"/>
      <c r="N728" s="449"/>
      <c r="O728" s="449"/>
      <c r="P728" s="449"/>
      <c r="Q728" s="450"/>
      <c r="R728" s="451"/>
      <c r="S728" s="452"/>
      <c r="T728" s="453"/>
      <c r="U728" s="454"/>
      <c r="V728" s="455"/>
      <c r="W728" s="455"/>
      <c r="X728" s="455"/>
      <c r="Y728" s="455"/>
      <c r="Z728" s="455"/>
      <c r="AA728" s="455"/>
      <c r="AB728" s="455"/>
      <c r="AC728" s="52" t="s">
        <v>11</v>
      </c>
    </row>
    <row r="729" spans="1:29" ht="15" customHeight="1" x14ac:dyDescent="0.2">
      <c r="A729" s="458"/>
      <c r="B729" s="448"/>
      <c r="C729" s="449"/>
      <c r="D729" s="449"/>
      <c r="E729" s="449"/>
      <c r="F729" s="449"/>
      <c r="G729" s="449"/>
      <c r="H729" s="449"/>
      <c r="I729" s="449"/>
      <c r="J729" s="449"/>
      <c r="K729" s="449"/>
      <c r="L729" s="449"/>
      <c r="M729" s="449"/>
      <c r="N729" s="449"/>
      <c r="O729" s="449"/>
      <c r="P729" s="449"/>
      <c r="Q729" s="450"/>
      <c r="R729" s="451"/>
      <c r="S729" s="452"/>
      <c r="T729" s="453"/>
      <c r="U729" s="454"/>
      <c r="V729" s="455"/>
      <c r="W729" s="455"/>
      <c r="X729" s="455"/>
      <c r="Y729" s="455"/>
      <c r="Z729" s="455"/>
      <c r="AA729" s="455"/>
      <c r="AB729" s="455"/>
      <c r="AC729" s="52" t="s">
        <v>11</v>
      </c>
    </row>
    <row r="730" spans="1:29" ht="15" customHeight="1" x14ac:dyDescent="0.2">
      <c r="A730" s="458"/>
      <c r="B730" s="448"/>
      <c r="C730" s="449"/>
      <c r="D730" s="449"/>
      <c r="E730" s="449"/>
      <c r="F730" s="449"/>
      <c r="G730" s="449"/>
      <c r="H730" s="449"/>
      <c r="I730" s="449"/>
      <c r="J730" s="449"/>
      <c r="K730" s="449"/>
      <c r="L730" s="449"/>
      <c r="M730" s="449"/>
      <c r="N730" s="449"/>
      <c r="O730" s="449"/>
      <c r="P730" s="449"/>
      <c r="Q730" s="450"/>
      <c r="R730" s="451"/>
      <c r="S730" s="452"/>
      <c r="T730" s="453"/>
      <c r="U730" s="454"/>
      <c r="V730" s="455"/>
      <c r="W730" s="455"/>
      <c r="X730" s="455"/>
      <c r="Y730" s="455"/>
      <c r="Z730" s="455"/>
      <c r="AA730" s="455"/>
      <c r="AB730" s="455"/>
      <c r="AC730" s="52" t="s">
        <v>11</v>
      </c>
    </row>
    <row r="731" spans="1:29" ht="15" customHeight="1" x14ac:dyDescent="0.2">
      <c r="A731" s="458"/>
      <c r="B731" s="448"/>
      <c r="C731" s="449"/>
      <c r="D731" s="449"/>
      <c r="E731" s="449"/>
      <c r="F731" s="449"/>
      <c r="G731" s="449"/>
      <c r="H731" s="449"/>
      <c r="I731" s="449"/>
      <c r="J731" s="449"/>
      <c r="K731" s="449"/>
      <c r="L731" s="449"/>
      <c r="M731" s="449"/>
      <c r="N731" s="449"/>
      <c r="O731" s="449"/>
      <c r="P731" s="449"/>
      <c r="Q731" s="450"/>
      <c r="R731" s="451"/>
      <c r="S731" s="452"/>
      <c r="T731" s="453"/>
      <c r="U731" s="454"/>
      <c r="V731" s="455"/>
      <c r="W731" s="455"/>
      <c r="X731" s="455"/>
      <c r="Y731" s="455"/>
      <c r="Z731" s="455"/>
      <c r="AA731" s="455"/>
      <c r="AB731" s="455"/>
      <c r="AC731" s="52" t="s">
        <v>11</v>
      </c>
    </row>
    <row r="732" spans="1:29" ht="15" customHeight="1" x14ac:dyDescent="0.2">
      <c r="A732" s="458"/>
      <c r="B732" s="448"/>
      <c r="C732" s="449"/>
      <c r="D732" s="449"/>
      <c r="E732" s="449"/>
      <c r="F732" s="449"/>
      <c r="G732" s="449"/>
      <c r="H732" s="449"/>
      <c r="I732" s="449"/>
      <c r="J732" s="449"/>
      <c r="K732" s="449"/>
      <c r="L732" s="449"/>
      <c r="M732" s="449"/>
      <c r="N732" s="449"/>
      <c r="O732" s="449"/>
      <c r="P732" s="449"/>
      <c r="Q732" s="450"/>
      <c r="R732" s="451"/>
      <c r="S732" s="452"/>
      <c r="T732" s="453"/>
      <c r="U732" s="454"/>
      <c r="V732" s="455"/>
      <c r="W732" s="455"/>
      <c r="X732" s="455"/>
      <c r="Y732" s="455"/>
      <c r="Z732" s="455"/>
      <c r="AA732" s="455"/>
      <c r="AB732" s="455"/>
      <c r="AC732" s="52" t="s">
        <v>11</v>
      </c>
    </row>
    <row r="733" spans="1:29" ht="15" customHeight="1" x14ac:dyDescent="0.2">
      <c r="A733" s="458"/>
      <c r="B733" s="448"/>
      <c r="C733" s="449"/>
      <c r="D733" s="449"/>
      <c r="E733" s="449"/>
      <c r="F733" s="449"/>
      <c r="G733" s="449"/>
      <c r="H733" s="449"/>
      <c r="I733" s="449"/>
      <c r="J733" s="449"/>
      <c r="K733" s="449"/>
      <c r="L733" s="449"/>
      <c r="M733" s="449"/>
      <c r="N733" s="449"/>
      <c r="O733" s="449"/>
      <c r="P733" s="449"/>
      <c r="Q733" s="450"/>
      <c r="R733" s="451"/>
      <c r="S733" s="452"/>
      <c r="T733" s="453"/>
      <c r="U733" s="454"/>
      <c r="V733" s="455"/>
      <c r="W733" s="455"/>
      <c r="X733" s="455"/>
      <c r="Y733" s="455"/>
      <c r="Z733" s="455"/>
      <c r="AA733" s="455"/>
      <c r="AB733" s="455"/>
      <c r="AC733" s="52" t="s">
        <v>11</v>
      </c>
    </row>
    <row r="734" spans="1:29" ht="15" customHeight="1" x14ac:dyDescent="0.2">
      <c r="A734" s="458"/>
      <c r="B734" s="448"/>
      <c r="C734" s="449"/>
      <c r="D734" s="449"/>
      <c r="E734" s="449"/>
      <c r="F734" s="449"/>
      <c r="G734" s="449"/>
      <c r="H734" s="449"/>
      <c r="I734" s="449"/>
      <c r="J734" s="449"/>
      <c r="K734" s="449"/>
      <c r="L734" s="449"/>
      <c r="M734" s="449"/>
      <c r="N734" s="449"/>
      <c r="O734" s="449"/>
      <c r="P734" s="449"/>
      <c r="Q734" s="450"/>
      <c r="R734" s="451"/>
      <c r="S734" s="452"/>
      <c r="T734" s="453"/>
      <c r="U734" s="454"/>
      <c r="V734" s="455"/>
      <c r="W734" s="455"/>
      <c r="X734" s="455"/>
      <c r="Y734" s="455"/>
      <c r="Z734" s="455"/>
      <c r="AA734" s="455"/>
      <c r="AB734" s="455"/>
      <c r="AC734" s="52" t="s">
        <v>11</v>
      </c>
    </row>
    <row r="735" spans="1:29" ht="15" customHeight="1" x14ac:dyDescent="0.2">
      <c r="A735" s="458"/>
      <c r="B735" s="448"/>
      <c r="C735" s="449"/>
      <c r="D735" s="449"/>
      <c r="E735" s="449"/>
      <c r="F735" s="449"/>
      <c r="G735" s="449"/>
      <c r="H735" s="449"/>
      <c r="I735" s="449"/>
      <c r="J735" s="449"/>
      <c r="K735" s="449"/>
      <c r="L735" s="449"/>
      <c r="M735" s="449"/>
      <c r="N735" s="449"/>
      <c r="O735" s="449"/>
      <c r="P735" s="449"/>
      <c r="Q735" s="450"/>
      <c r="R735" s="451"/>
      <c r="S735" s="452"/>
      <c r="T735" s="453"/>
      <c r="U735" s="454"/>
      <c r="V735" s="455"/>
      <c r="W735" s="455"/>
      <c r="X735" s="455"/>
      <c r="Y735" s="455"/>
      <c r="Z735" s="455"/>
      <c r="AA735" s="455"/>
      <c r="AB735" s="455"/>
      <c r="AC735" s="52" t="s">
        <v>11</v>
      </c>
    </row>
    <row r="736" spans="1:29" ht="15" customHeight="1" x14ac:dyDescent="0.2">
      <c r="A736" s="458"/>
      <c r="B736" s="448"/>
      <c r="C736" s="449"/>
      <c r="D736" s="449"/>
      <c r="E736" s="449"/>
      <c r="F736" s="449"/>
      <c r="G736" s="449"/>
      <c r="H736" s="449"/>
      <c r="I736" s="449"/>
      <c r="J736" s="449"/>
      <c r="K736" s="449"/>
      <c r="L736" s="449"/>
      <c r="M736" s="449"/>
      <c r="N736" s="449"/>
      <c r="O736" s="449"/>
      <c r="P736" s="449"/>
      <c r="Q736" s="450"/>
      <c r="R736" s="451"/>
      <c r="S736" s="452"/>
      <c r="T736" s="453"/>
      <c r="U736" s="454"/>
      <c r="V736" s="455"/>
      <c r="W736" s="455"/>
      <c r="X736" s="455"/>
      <c r="Y736" s="455"/>
      <c r="Z736" s="455"/>
      <c r="AA736" s="455"/>
      <c r="AB736" s="455"/>
      <c r="AC736" s="52" t="s">
        <v>11</v>
      </c>
    </row>
    <row r="737" spans="1:29" ht="15" customHeight="1" x14ac:dyDescent="0.2">
      <c r="A737" s="458"/>
      <c r="B737" s="448"/>
      <c r="C737" s="449"/>
      <c r="D737" s="449"/>
      <c r="E737" s="449"/>
      <c r="F737" s="449"/>
      <c r="G737" s="449"/>
      <c r="H737" s="449"/>
      <c r="I737" s="449"/>
      <c r="J737" s="449"/>
      <c r="K737" s="449"/>
      <c r="L737" s="449"/>
      <c r="M737" s="449"/>
      <c r="N737" s="449"/>
      <c r="O737" s="449"/>
      <c r="P737" s="449"/>
      <c r="Q737" s="450"/>
      <c r="R737" s="451"/>
      <c r="S737" s="452"/>
      <c r="T737" s="453"/>
      <c r="U737" s="454"/>
      <c r="V737" s="455"/>
      <c r="W737" s="455"/>
      <c r="X737" s="455"/>
      <c r="Y737" s="455"/>
      <c r="Z737" s="455"/>
      <c r="AA737" s="455"/>
      <c r="AB737" s="455"/>
      <c r="AC737" s="52" t="s">
        <v>11</v>
      </c>
    </row>
    <row r="738" spans="1:29" ht="15" customHeight="1" x14ac:dyDescent="0.2">
      <c r="A738" s="458"/>
      <c r="B738" s="448"/>
      <c r="C738" s="449"/>
      <c r="D738" s="449"/>
      <c r="E738" s="449"/>
      <c r="F738" s="449"/>
      <c r="G738" s="449"/>
      <c r="H738" s="449"/>
      <c r="I738" s="449"/>
      <c r="J738" s="449"/>
      <c r="K738" s="449"/>
      <c r="L738" s="449"/>
      <c r="M738" s="449"/>
      <c r="N738" s="449"/>
      <c r="O738" s="449"/>
      <c r="P738" s="449"/>
      <c r="Q738" s="450"/>
      <c r="R738" s="451"/>
      <c r="S738" s="452"/>
      <c r="T738" s="453"/>
      <c r="U738" s="454"/>
      <c r="V738" s="455"/>
      <c r="W738" s="455"/>
      <c r="X738" s="455"/>
      <c r="Y738" s="455"/>
      <c r="Z738" s="455"/>
      <c r="AA738" s="455"/>
      <c r="AB738" s="455"/>
      <c r="AC738" s="52" t="s">
        <v>11</v>
      </c>
    </row>
    <row r="739" spans="1:29" ht="15" customHeight="1" x14ac:dyDescent="0.2">
      <c r="A739" s="458"/>
      <c r="B739" s="448"/>
      <c r="C739" s="449"/>
      <c r="D739" s="449"/>
      <c r="E739" s="449"/>
      <c r="F739" s="449"/>
      <c r="G739" s="449"/>
      <c r="H739" s="449"/>
      <c r="I739" s="449"/>
      <c r="J739" s="449"/>
      <c r="K739" s="449"/>
      <c r="L739" s="449"/>
      <c r="M739" s="449"/>
      <c r="N739" s="449"/>
      <c r="O739" s="449"/>
      <c r="P739" s="449"/>
      <c r="Q739" s="450"/>
      <c r="R739" s="451"/>
      <c r="S739" s="452"/>
      <c r="T739" s="453"/>
      <c r="U739" s="454"/>
      <c r="V739" s="455"/>
      <c r="W739" s="455"/>
      <c r="X739" s="455"/>
      <c r="Y739" s="455"/>
      <c r="Z739" s="455"/>
      <c r="AA739" s="455"/>
      <c r="AB739" s="455"/>
      <c r="AC739" s="52" t="s">
        <v>11</v>
      </c>
    </row>
    <row r="740" spans="1:29" ht="15" customHeight="1" x14ac:dyDescent="0.2">
      <c r="A740" s="458"/>
      <c r="B740" s="448"/>
      <c r="C740" s="449"/>
      <c r="D740" s="449"/>
      <c r="E740" s="449"/>
      <c r="F740" s="449"/>
      <c r="G740" s="449"/>
      <c r="H740" s="449"/>
      <c r="I740" s="449"/>
      <c r="J740" s="449"/>
      <c r="K740" s="449"/>
      <c r="L740" s="449"/>
      <c r="M740" s="449"/>
      <c r="N740" s="449"/>
      <c r="O740" s="449"/>
      <c r="P740" s="449"/>
      <c r="Q740" s="450"/>
      <c r="R740" s="456"/>
      <c r="S740" s="456"/>
      <c r="T740" s="451"/>
      <c r="U740" s="454"/>
      <c r="V740" s="455"/>
      <c r="W740" s="455"/>
      <c r="X740" s="455"/>
      <c r="Y740" s="455"/>
      <c r="Z740" s="455"/>
      <c r="AA740" s="455"/>
      <c r="AB740" s="455"/>
      <c r="AC740" s="52" t="s">
        <v>11</v>
      </c>
    </row>
    <row r="741" spans="1:29" ht="15" customHeight="1" x14ac:dyDescent="0.2">
      <c r="A741" s="458"/>
      <c r="B741" s="448"/>
      <c r="C741" s="449"/>
      <c r="D741" s="449"/>
      <c r="E741" s="449"/>
      <c r="F741" s="449"/>
      <c r="G741" s="449"/>
      <c r="H741" s="449"/>
      <c r="I741" s="449"/>
      <c r="J741" s="449"/>
      <c r="K741" s="449"/>
      <c r="L741" s="449"/>
      <c r="M741" s="449"/>
      <c r="N741" s="449"/>
      <c r="O741" s="449"/>
      <c r="P741" s="449"/>
      <c r="Q741" s="450"/>
      <c r="R741" s="456"/>
      <c r="S741" s="456"/>
      <c r="T741" s="451"/>
      <c r="U741" s="454"/>
      <c r="V741" s="455"/>
      <c r="W741" s="455"/>
      <c r="X741" s="455"/>
      <c r="Y741" s="455"/>
      <c r="Z741" s="455"/>
      <c r="AA741" s="455"/>
      <c r="AB741" s="455"/>
      <c r="AC741" s="52" t="s">
        <v>11</v>
      </c>
    </row>
    <row r="742" spans="1:29" ht="15" customHeight="1" x14ac:dyDescent="0.2">
      <c r="A742" s="458"/>
      <c r="B742" s="448"/>
      <c r="C742" s="449"/>
      <c r="D742" s="449"/>
      <c r="E742" s="449"/>
      <c r="F742" s="449"/>
      <c r="G742" s="449"/>
      <c r="H742" s="449"/>
      <c r="I742" s="449"/>
      <c r="J742" s="449"/>
      <c r="K742" s="449"/>
      <c r="L742" s="449"/>
      <c r="M742" s="449"/>
      <c r="N742" s="449"/>
      <c r="O742" s="449"/>
      <c r="P742" s="449"/>
      <c r="Q742" s="450"/>
      <c r="R742" s="456"/>
      <c r="S742" s="456"/>
      <c r="T742" s="451"/>
      <c r="U742" s="454"/>
      <c r="V742" s="455"/>
      <c r="W742" s="455"/>
      <c r="X742" s="455"/>
      <c r="Y742" s="455"/>
      <c r="Z742" s="455"/>
      <c r="AA742" s="455"/>
      <c r="AB742" s="455"/>
      <c r="AC742" s="52" t="s">
        <v>11</v>
      </c>
    </row>
    <row r="743" spans="1:29" ht="15" customHeight="1" thickBot="1" x14ac:dyDescent="0.25">
      <c r="A743" s="459"/>
      <c r="B743" s="443" t="s">
        <v>165</v>
      </c>
      <c r="C743" s="444"/>
      <c r="D743" s="444"/>
      <c r="E743" s="444"/>
      <c r="F743" s="444"/>
      <c r="G743" s="444"/>
      <c r="H743" s="444"/>
      <c r="I743" s="444"/>
      <c r="J743" s="444"/>
      <c r="K743" s="444"/>
      <c r="L743" s="444"/>
      <c r="M743" s="444"/>
      <c r="N743" s="444"/>
      <c r="O743" s="444"/>
      <c r="P743" s="444"/>
      <c r="Q743" s="444"/>
      <c r="R743" s="444"/>
      <c r="S743" s="444"/>
      <c r="T743" s="445"/>
      <c r="U743" s="446">
        <f>SUM(U723:AB742)</f>
        <v>0</v>
      </c>
      <c r="V743" s="447"/>
      <c r="W743" s="447"/>
      <c r="X743" s="447"/>
      <c r="Y743" s="447"/>
      <c r="Z743" s="447"/>
      <c r="AA743" s="447"/>
      <c r="AB743" s="447"/>
      <c r="AC743" s="53" t="s">
        <v>11</v>
      </c>
    </row>
    <row r="744" spans="1:29" ht="15" customHeight="1" x14ac:dyDescent="0.2">
      <c r="A744" s="457">
        <v>33</v>
      </c>
      <c r="B744" s="460" t="s">
        <v>162</v>
      </c>
      <c r="C744" s="460"/>
      <c r="D744" s="460"/>
      <c r="E744" s="460"/>
      <c r="F744" s="460"/>
      <c r="G744" s="460"/>
      <c r="H744" s="460"/>
      <c r="I744" s="461">
        <f>ドローン6機目以降!I196</f>
        <v>0</v>
      </c>
      <c r="J744" s="462"/>
      <c r="K744" s="462"/>
      <c r="L744" s="462"/>
      <c r="M744" s="462"/>
      <c r="N744" s="462"/>
      <c r="O744" s="462"/>
      <c r="P744" s="462"/>
      <c r="Q744" s="463"/>
      <c r="R744" s="464" t="s">
        <v>223</v>
      </c>
      <c r="S744" s="465"/>
      <c r="T744" s="465"/>
      <c r="U744" s="465"/>
      <c r="V744" s="465"/>
      <c r="W744" s="465"/>
      <c r="X744" s="465"/>
      <c r="Y744" s="465"/>
      <c r="Z744" s="465"/>
      <c r="AA744" s="465"/>
      <c r="AB744" s="465"/>
      <c r="AC744" s="466"/>
    </row>
    <row r="745" spans="1:29" ht="15" customHeight="1" x14ac:dyDescent="0.2">
      <c r="A745" s="458"/>
      <c r="B745" s="467" t="s">
        <v>163</v>
      </c>
      <c r="C745" s="468"/>
      <c r="D745" s="468"/>
      <c r="E745" s="468"/>
      <c r="F745" s="468"/>
      <c r="G745" s="468"/>
      <c r="H745" s="468"/>
      <c r="I745" s="468"/>
      <c r="J745" s="468"/>
      <c r="K745" s="468"/>
      <c r="L745" s="468"/>
      <c r="M745" s="468"/>
      <c r="N745" s="468"/>
      <c r="O745" s="468"/>
      <c r="P745" s="468"/>
      <c r="Q745" s="469"/>
      <c r="R745" s="470" t="s">
        <v>164</v>
      </c>
      <c r="S745" s="470"/>
      <c r="T745" s="470"/>
      <c r="U745" s="471" t="s">
        <v>42</v>
      </c>
      <c r="V745" s="471"/>
      <c r="W745" s="471"/>
      <c r="X745" s="471"/>
      <c r="Y745" s="471"/>
      <c r="Z745" s="471"/>
      <c r="AA745" s="471"/>
      <c r="AB745" s="471"/>
      <c r="AC745" s="472"/>
    </row>
    <row r="746" spans="1:29" ht="15" customHeight="1" x14ac:dyDescent="0.2">
      <c r="A746" s="458"/>
      <c r="B746" s="448"/>
      <c r="C746" s="449"/>
      <c r="D746" s="449"/>
      <c r="E746" s="449"/>
      <c r="F746" s="449"/>
      <c r="G746" s="449"/>
      <c r="H746" s="449"/>
      <c r="I746" s="449"/>
      <c r="J746" s="449"/>
      <c r="K746" s="449"/>
      <c r="L746" s="449"/>
      <c r="M746" s="449"/>
      <c r="N746" s="449"/>
      <c r="O746" s="449"/>
      <c r="P746" s="449"/>
      <c r="Q746" s="450"/>
      <c r="R746" s="456"/>
      <c r="S746" s="456"/>
      <c r="T746" s="451"/>
      <c r="U746" s="454"/>
      <c r="V746" s="455"/>
      <c r="W746" s="455"/>
      <c r="X746" s="455"/>
      <c r="Y746" s="455"/>
      <c r="Z746" s="455"/>
      <c r="AA746" s="455"/>
      <c r="AB746" s="455"/>
      <c r="AC746" s="52" t="s">
        <v>11</v>
      </c>
    </row>
    <row r="747" spans="1:29" ht="15" customHeight="1" x14ac:dyDescent="0.2">
      <c r="A747" s="458"/>
      <c r="B747" s="448"/>
      <c r="C747" s="449"/>
      <c r="D747" s="449"/>
      <c r="E747" s="449"/>
      <c r="F747" s="449"/>
      <c r="G747" s="449"/>
      <c r="H747" s="449"/>
      <c r="I747" s="449"/>
      <c r="J747" s="449"/>
      <c r="K747" s="449"/>
      <c r="L747" s="449"/>
      <c r="M747" s="449"/>
      <c r="N747" s="449"/>
      <c r="O747" s="449"/>
      <c r="P747" s="449"/>
      <c r="Q747" s="450"/>
      <c r="R747" s="456"/>
      <c r="S747" s="456"/>
      <c r="T747" s="451"/>
      <c r="U747" s="454"/>
      <c r="V747" s="455"/>
      <c r="W747" s="455"/>
      <c r="X747" s="455"/>
      <c r="Y747" s="455"/>
      <c r="Z747" s="455"/>
      <c r="AA747" s="455"/>
      <c r="AB747" s="455"/>
      <c r="AC747" s="52" t="s">
        <v>11</v>
      </c>
    </row>
    <row r="748" spans="1:29" ht="15" customHeight="1" x14ac:dyDescent="0.2">
      <c r="A748" s="458"/>
      <c r="B748" s="448"/>
      <c r="C748" s="449"/>
      <c r="D748" s="449"/>
      <c r="E748" s="449"/>
      <c r="F748" s="449"/>
      <c r="G748" s="449"/>
      <c r="H748" s="449"/>
      <c r="I748" s="449"/>
      <c r="J748" s="449"/>
      <c r="K748" s="449"/>
      <c r="L748" s="449"/>
      <c r="M748" s="449"/>
      <c r="N748" s="449"/>
      <c r="O748" s="449"/>
      <c r="P748" s="449"/>
      <c r="Q748" s="450"/>
      <c r="R748" s="456"/>
      <c r="S748" s="456"/>
      <c r="T748" s="451"/>
      <c r="U748" s="454"/>
      <c r="V748" s="455"/>
      <c r="W748" s="455"/>
      <c r="X748" s="455"/>
      <c r="Y748" s="455"/>
      <c r="Z748" s="455"/>
      <c r="AA748" s="455"/>
      <c r="AB748" s="455"/>
      <c r="AC748" s="52" t="s">
        <v>11</v>
      </c>
    </row>
    <row r="749" spans="1:29" ht="15" customHeight="1" x14ac:dyDescent="0.2">
      <c r="A749" s="458"/>
      <c r="B749" s="448"/>
      <c r="C749" s="449"/>
      <c r="D749" s="449"/>
      <c r="E749" s="449"/>
      <c r="F749" s="449"/>
      <c r="G749" s="449"/>
      <c r="H749" s="449"/>
      <c r="I749" s="449"/>
      <c r="J749" s="449"/>
      <c r="K749" s="449"/>
      <c r="L749" s="449"/>
      <c r="M749" s="449"/>
      <c r="N749" s="449"/>
      <c r="O749" s="449"/>
      <c r="P749" s="449"/>
      <c r="Q749" s="450"/>
      <c r="R749" s="456"/>
      <c r="S749" s="456"/>
      <c r="T749" s="451"/>
      <c r="U749" s="454"/>
      <c r="V749" s="455"/>
      <c r="W749" s="455"/>
      <c r="X749" s="455"/>
      <c r="Y749" s="455"/>
      <c r="Z749" s="455"/>
      <c r="AA749" s="455"/>
      <c r="AB749" s="455"/>
      <c r="AC749" s="52" t="s">
        <v>11</v>
      </c>
    </row>
    <row r="750" spans="1:29" ht="15" customHeight="1" x14ac:dyDescent="0.2">
      <c r="A750" s="458"/>
      <c r="B750" s="448"/>
      <c r="C750" s="449"/>
      <c r="D750" s="449"/>
      <c r="E750" s="449"/>
      <c r="F750" s="449"/>
      <c r="G750" s="449"/>
      <c r="H750" s="449"/>
      <c r="I750" s="449"/>
      <c r="J750" s="449"/>
      <c r="K750" s="449"/>
      <c r="L750" s="449"/>
      <c r="M750" s="449"/>
      <c r="N750" s="449"/>
      <c r="O750" s="449"/>
      <c r="P750" s="449"/>
      <c r="Q750" s="450"/>
      <c r="R750" s="456"/>
      <c r="S750" s="456"/>
      <c r="T750" s="451"/>
      <c r="U750" s="454"/>
      <c r="V750" s="455"/>
      <c r="W750" s="455"/>
      <c r="X750" s="455"/>
      <c r="Y750" s="455"/>
      <c r="Z750" s="455"/>
      <c r="AA750" s="455"/>
      <c r="AB750" s="455"/>
      <c r="AC750" s="52" t="s">
        <v>11</v>
      </c>
    </row>
    <row r="751" spans="1:29" ht="15" customHeight="1" x14ac:dyDescent="0.2">
      <c r="A751" s="458"/>
      <c r="B751" s="448"/>
      <c r="C751" s="449"/>
      <c r="D751" s="449"/>
      <c r="E751" s="449"/>
      <c r="F751" s="449"/>
      <c r="G751" s="449"/>
      <c r="H751" s="449"/>
      <c r="I751" s="449"/>
      <c r="J751" s="449"/>
      <c r="K751" s="449"/>
      <c r="L751" s="449"/>
      <c r="M751" s="449"/>
      <c r="N751" s="449"/>
      <c r="O751" s="449"/>
      <c r="P751" s="449"/>
      <c r="Q751" s="450"/>
      <c r="R751" s="451"/>
      <c r="S751" s="452"/>
      <c r="T751" s="453"/>
      <c r="U751" s="454"/>
      <c r="V751" s="455"/>
      <c r="W751" s="455"/>
      <c r="X751" s="455"/>
      <c r="Y751" s="455"/>
      <c r="Z751" s="455"/>
      <c r="AA751" s="455"/>
      <c r="AB751" s="455"/>
      <c r="AC751" s="52" t="s">
        <v>11</v>
      </c>
    </row>
    <row r="752" spans="1:29" ht="15" customHeight="1" x14ac:dyDescent="0.2">
      <c r="A752" s="458"/>
      <c r="B752" s="448"/>
      <c r="C752" s="449"/>
      <c r="D752" s="449"/>
      <c r="E752" s="449"/>
      <c r="F752" s="449"/>
      <c r="G752" s="449"/>
      <c r="H752" s="449"/>
      <c r="I752" s="449"/>
      <c r="J752" s="449"/>
      <c r="K752" s="449"/>
      <c r="L752" s="449"/>
      <c r="M752" s="449"/>
      <c r="N752" s="449"/>
      <c r="O752" s="449"/>
      <c r="P752" s="449"/>
      <c r="Q752" s="450"/>
      <c r="R752" s="451"/>
      <c r="S752" s="452"/>
      <c r="T752" s="453"/>
      <c r="U752" s="454"/>
      <c r="V752" s="455"/>
      <c r="W752" s="455"/>
      <c r="X752" s="455"/>
      <c r="Y752" s="455"/>
      <c r="Z752" s="455"/>
      <c r="AA752" s="455"/>
      <c r="AB752" s="455"/>
      <c r="AC752" s="52" t="s">
        <v>11</v>
      </c>
    </row>
    <row r="753" spans="1:29" ht="15" customHeight="1" x14ac:dyDescent="0.2">
      <c r="A753" s="458"/>
      <c r="B753" s="448"/>
      <c r="C753" s="449"/>
      <c r="D753" s="449"/>
      <c r="E753" s="449"/>
      <c r="F753" s="449"/>
      <c r="G753" s="449"/>
      <c r="H753" s="449"/>
      <c r="I753" s="449"/>
      <c r="J753" s="449"/>
      <c r="K753" s="449"/>
      <c r="L753" s="449"/>
      <c r="M753" s="449"/>
      <c r="N753" s="449"/>
      <c r="O753" s="449"/>
      <c r="P753" s="449"/>
      <c r="Q753" s="450"/>
      <c r="R753" s="451"/>
      <c r="S753" s="452"/>
      <c r="T753" s="453"/>
      <c r="U753" s="454"/>
      <c r="V753" s="455"/>
      <c r="W753" s="455"/>
      <c r="X753" s="455"/>
      <c r="Y753" s="455"/>
      <c r="Z753" s="455"/>
      <c r="AA753" s="455"/>
      <c r="AB753" s="455"/>
      <c r="AC753" s="52" t="s">
        <v>11</v>
      </c>
    </row>
    <row r="754" spans="1:29" ht="15" customHeight="1" x14ac:dyDescent="0.2">
      <c r="A754" s="458"/>
      <c r="B754" s="448"/>
      <c r="C754" s="449"/>
      <c r="D754" s="449"/>
      <c r="E754" s="449"/>
      <c r="F754" s="449"/>
      <c r="G754" s="449"/>
      <c r="H754" s="449"/>
      <c r="I754" s="449"/>
      <c r="J754" s="449"/>
      <c r="K754" s="449"/>
      <c r="L754" s="449"/>
      <c r="M754" s="449"/>
      <c r="N754" s="449"/>
      <c r="O754" s="449"/>
      <c r="P754" s="449"/>
      <c r="Q754" s="450"/>
      <c r="R754" s="451"/>
      <c r="S754" s="452"/>
      <c r="T754" s="453"/>
      <c r="U754" s="454"/>
      <c r="V754" s="455"/>
      <c r="W754" s="455"/>
      <c r="X754" s="455"/>
      <c r="Y754" s="455"/>
      <c r="Z754" s="455"/>
      <c r="AA754" s="455"/>
      <c r="AB754" s="455"/>
      <c r="AC754" s="52" t="s">
        <v>11</v>
      </c>
    </row>
    <row r="755" spans="1:29" ht="15" customHeight="1" x14ac:dyDescent="0.2">
      <c r="A755" s="458"/>
      <c r="B755" s="448"/>
      <c r="C755" s="449"/>
      <c r="D755" s="449"/>
      <c r="E755" s="449"/>
      <c r="F755" s="449"/>
      <c r="G755" s="449"/>
      <c r="H755" s="449"/>
      <c r="I755" s="449"/>
      <c r="J755" s="449"/>
      <c r="K755" s="449"/>
      <c r="L755" s="449"/>
      <c r="M755" s="449"/>
      <c r="N755" s="449"/>
      <c r="O755" s="449"/>
      <c r="P755" s="449"/>
      <c r="Q755" s="450"/>
      <c r="R755" s="451"/>
      <c r="S755" s="452"/>
      <c r="T755" s="453"/>
      <c r="U755" s="454"/>
      <c r="V755" s="455"/>
      <c r="W755" s="455"/>
      <c r="X755" s="455"/>
      <c r="Y755" s="455"/>
      <c r="Z755" s="455"/>
      <c r="AA755" s="455"/>
      <c r="AB755" s="455"/>
      <c r="AC755" s="52" t="s">
        <v>11</v>
      </c>
    </row>
    <row r="756" spans="1:29" ht="15" customHeight="1" x14ac:dyDescent="0.2">
      <c r="A756" s="458"/>
      <c r="B756" s="448"/>
      <c r="C756" s="449"/>
      <c r="D756" s="449"/>
      <c r="E756" s="449"/>
      <c r="F756" s="449"/>
      <c r="G756" s="449"/>
      <c r="H756" s="449"/>
      <c r="I756" s="449"/>
      <c r="J756" s="449"/>
      <c r="K756" s="449"/>
      <c r="L756" s="449"/>
      <c r="M756" s="449"/>
      <c r="N756" s="449"/>
      <c r="O756" s="449"/>
      <c r="P756" s="449"/>
      <c r="Q756" s="450"/>
      <c r="R756" s="451"/>
      <c r="S756" s="452"/>
      <c r="T756" s="453"/>
      <c r="U756" s="454"/>
      <c r="V756" s="455"/>
      <c r="W756" s="455"/>
      <c r="X756" s="455"/>
      <c r="Y756" s="455"/>
      <c r="Z756" s="455"/>
      <c r="AA756" s="455"/>
      <c r="AB756" s="455"/>
      <c r="AC756" s="52" t="s">
        <v>11</v>
      </c>
    </row>
    <row r="757" spans="1:29" ht="15" customHeight="1" x14ac:dyDescent="0.2">
      <c r="A757" s="458"/>
      <c r="B757" s="448"/>
      <c r="C757" s="449"/>
      <c r="D757" s="449"/>
      <c r="E757" s="449"/>
      <c r="F757" s="449"/>
      <c r="G757" s="449"/>
      <c r="H757" s="449"/>
      <c r="I757" s="449"/>
      <c r="J757" s="449"/>
      <c r="K757" s="449"/>
      <c r="L757" s="449"/>
      <c r="M757" s="449"/>
      <c r="N757" s="449"/>
      <c r="O757" s="449"/>
      <c r="P757" s="449"/>
      <c r="Q757" s="450"/>
      <c r="R757" s="451"/>
      <c r="S757" s="452"/>
      <c r="T757" s="453"/>
      <c r="U757" s="454"/>
      <c r="V757" s="455"/>
      <c r="W757" s="455"/>
      <c r="X757" s="455"/>
      <c r="Y757" s="455"/>
      <c r="Z757" s="455"/>
      <c r="AA757" s="455"/>
      <c r="AB757" s="455"/>
      <c r="AC757" s="52" t="s">
        <v>11</v>
      </c>
    </row>
    <row r="758" spans="1:29" ht="15" customHeight="1" x14ac:dyDescent="0.2">
      <c r="A758" s="458"/>
      <c r="B758" s="448"/>
      <c r="C758" s="449"/>
      <c r="D758" s="449"/>
      <c r="E758" s="449"/>
      <c r="F758" s="449"/>
      <c r="G758" s="449"/>
      <c r="H758" s="449"/>
      <c r="I758" s="449"/>
      <c r="J758" s="449"/>
      <c r="K758" s="449"/>
      <c r="L758" s="449"/>
      <c r="M758" s="449"/>
      <c r="N758" s="449"/>
      <c r="O758" s="449"/>
      <c r="P758" s="449"/>
      <c r="Q758" s="450"/>
      <c r="R758" s="451"/>
      <c r="S758" s="452"/>
      <c r="T758" s="453"/>
      <c r="U758" s="454"/>
      <c r="V758" s="455"/>
      <c r="W758" s="455"/>
      <c r="X758" s="455"/>
      <c r="Y758" s="455"/>
      <c r="Z758" s="455"/>
      <c r="AA758" s="455"/>
      <c r="AB758" s="455"/>
      <c r="AC758" s="52" t="s">
        <v>11</v>
      </c>
    </row>
    <row r="759" spans="1:29" ht="15" customHeight="1" x14ac:dyDescent="0.2">
      <c r="A759" s="458"/>
      <c r="B759" s="448"/>
      <c r="C759" s="449"/>
      <c r="D759" s="449"/>
      <c r="E759" s="449"/>
      <c r="F759" s="449"/>
      <c r="G759" s="449"/>
      <c r="H759" s="449"/>
      <c r="I759" s="449"/>
      <c r="J759" s="449"/>
      <c r="K759" s="449"/>
      <c r="L759" s="449"/>
      <c r="M759" s="449"/>
      <c r="N759" s="449"/>
      <c r="O759" s="449"/>
      <c r="P759" s="449"/>
      <c r="Q759" s="450"/>
      <c r="R759" s="451"/>
      <c r="S759" s="452"/>
      <c r="T759" s="453"/>
      <c r="U759" s="454"/>
      <c r="V759" s="455"/>
      <c r="W759" s="455"/>
      <c r="X759" s="455"/>
      <c r="Y759" s="455"/>
      <c r="Z759" s="455"/>
      <c r="AA759" s="455"/>
      <c r="AB759" s="455"/>
      <c r="AC759" s="52" t="s">
        <v>11</v>
      </c>
    </row>
    <row r="760" spans="1:29" ht="15" customHeight="1" x14ac:dyDescent="0.2">
      <c r="A760" s="458"/>
      <c r="B760" s="448"/>
      <c r="C760" s="449"/>
      <c r="D760" s="449"/>
      <c r="E760" s="449"/>
      <c r="F760" s="449"/>
      <c r="G760" s="449"/>
      <c r="H760" s="449"/>
      <c r="I760" s="449"/>
      <c r="J760" s="449"/>
      <c r="K760" s="449"/>
      <c r="L760" s="449"/>
      <c r="M760" s="449"/>
      <c r="N760" s="449"/>
      <c r="O760" s="449"/>
      <c r="P760" s="449"/>
      <c r="Q760" s="450"/>
      <c r="R760" s="451"/>
      <c r="S760" s="452"/>
      <c r="T760" s="453"/>
      <c r="U760" s="454"/>
      <c r="V760" s="455"/>
      <c r="W760" s="455"/>
      <c r="X760" s="455"/>
      <c r="Y760" s="455"/>
      <c r="Z760" s="455"/>
      <c r="AA760" s="455"/>
      <c r="AB760" s="455"/>
      <c r="AC760" s="52" t="s">
        <v>11</v>
      </c>
    </row>
    <row r="761" spans="1:29" ht="15" customHeight="1" x14ac:dyDescent="0.2">
      <c r="A761" s="458"/>
      <c r="B761" s="448"/>
      <c r="C761" s="449"/>
      <c r="D761" s="449"/>
      <c r="E761" s="449"/>
      <c r="F761" s="449"/>
      <c r="G761" s="449"/>
      <c r="H761" s="449"/>
      <c r="I761" s="449"/>
      <c r="J761" s="449"/>
      <c r="K761" s="449"/>
      <c r="L761" s="449"/>
      <c r="M761" s="449"/>
      <c r="N761" s="449"/>
      <c r="O761" s="449"/>
      <c r="P761" s="449"/>
      <c r="Q761" s="450"/>
      <c r="R761" s="451"/>
      <c r="S761" s="452"/>
      <c r="T761" s="453"/>
      <c r="U761" s="454"/>
      <c r="V761" s="455"/>
      <c r="W761" s="455"/>
      <c r="X761" s="455"/>
      <c r="Y761" s="455"/>
      <c r="Z761" s="455"/>
      <c r="AA761" s="455"/>
      <c r="AB761" s="455"/>
      <c r="AC761" s="52" t="s">
        <v>11</v>
      </c>
    </row>
    <row r="762" spans="1:29" ht="15" customHeight="1" x14ac:dyDescent="0.2">
      <c r="A762" s="458"/>
      <c r="B762" s="448"/>
      <c r="C762" s="449"/>
      <c r="D762" s="449"/>
      <c r="E762" s="449"/>
      <c r="F762" s="449"/>
      <c r="G762" s="449"/>
      <c r="H762" s="449"/>
      <c r="I762" s="449"/>
      <c r="J762" s="449"/>
      <c r="K762" s="449"/>
      <c r="L762" s="449"/>
      <c r="M762" s="449"/>
      <c r="N762" s="449"/>
      <c r="O762" s="449"/>
      <c r="P762" s="449"/>
      <c r="Q762" s="450"/>
      <c r="R762" s="451"/>
      <c r="S762" s="452"/>
      <c r="T762" s="453"/>
      <c r="U762" s="454"/>
      <c r="V762" s="455"/>
      <c r="W762" s="455"/>
      <c r="X762" s="455"/>
      <c r="Y762" s="455"/>
      <c r="Z762" s="455"/>
      <c r="AA762" s="455"/>
      <c r="AB762" s="455"/>
      <c r="AC762" s="52" t="s">
        <v>11</v>
      </c>
    </row>
    <row r="763" spans="1:29" ht="15" customHeight="1" x14ac:dyDescent="0.2">
      <c r="A763" s="458"/>
      <c r="B763" s="448"/>
      <c r="C763" s="449"/>
      <c r="D763" s="449"/>
      <c r="E763" s="449"/>
      <c r="F763" s="449"/>
      <c r="G763" s="449"/>
      <c r="H763" s="449"/>
      <c r="I763" s="449"/>
      <c r="J763" s="449"/>
      <c r="K763" s="449"/>
      <c r="L763" s="449"/>
      <c r="M763" s="449"/>
      <c r="N763" s="449"/>
      <c r="O763" s="449"/>
      <c r="P763" s="449"/>
      <c r="Q763" s="450"/>
      <c r="R763" s="456"/>
      <c r="S763" s="456"/>
      <c r="T763" s="451"/>
      <c r="U763" s="454"/>
      <c r="V763" s="455"/>
      <c r="W763" s="455"/>
      <c r="X763" s="455"/>
      <c r="Y763" s="455"/>
      <c r="Z763" s="455"/>
      <c r="AA763" s="455"/>
      <c r="AB763" s="455"/>
      <c r="AC763" s="52" t="s">
        <v>11</v>
      </c>
    </row>
    <row r="764" spans="1:29" ht="15" customHeight="1" x14ac:dyDescent="0.2">
      <c r="A764" s="458"/>
      <c r="B764" s="448"/>
      <c r="C764" s="449"/>
      <c r="D764" s="449"/>
      <c r="E764" s="449"/>
      <c r="F764" s="449"/>
      <c r="G764" s="449"/>
      <c r="H764" s="449"/>
      <c r="I764" s="449"/>
      <c r="J764" s="449"/>
      <c r="K764" s="449"/>
      <c r="L764" s="449"/>
      <c r="M764" s="449"/>
      <c r="N764" s="449"/>
      <c r="O764" s="449"/>
      <c r="P764" s="449"/>
      <c r="Q764" s="450"/>
      <c r="R764" s="456"/>
      <c r="S764" s="456"/>
      <c r="T764" s="451"/>
      <c r="U764" s="454"/>
      <c r="V764" s="455"/>
      <c r="W764" s="455"/>
      <c r="X764" s="455"/>
      <c r="Y764" s="455"/>
      <c r="Z764" s="455"/>
      <c r="AA764" s="455"/>
      <c r="AB764" s="455"/>
      <c r="AC764" s="52" t="s">
        <v>11</v>
      </c>
    </row>
    <row r="765" spans="1:29" ht="15" customHeight="1" x14ac:dyDescent="0.2">
      <c r="A765" s="458"/>
      <c r="B765" s="448"/>
      <c r="C765" s="449"/>
      <c r="D765" s="449"/>
      <c r="E765" s="449"/>
      <c r="F765" s="449"/>
      <c r="G765" s="449"/>
      <c r="H765" s="449"/>
      <c r="I765" s="449"/>
      <c r="J765" s="449"/>
      <c r="K765" s="449"/>
      <c r="L765" s="449"/>
      <c r="M765" s="449"/>
      <c r="N765" s="449"/>
      <c r="O765" s="449"/>
      <c r="P765" s="449"/>
      <c r="Q765" s="450"/>
      <c r="R765" s="456"/>
      <c r="S765" s="456"/>
      <c r="T765" s="451"/>
      <c r="U765" s="454"/>
      <c r="V765" s="455"/>
      <c r="W765" s="455"/>
      <c r="X765" s="455"/>
      <c r="Y765" s="455"/>
      <c r="Z765" s="455"/>
      <c r="AA765" s="455"/>
      <c r="AB765" s="455"/>
      <c r="AC765" s="52" t="s">
        <v>11</v>
      </c>
    </row>
    <row r="766" spans="1:29" ht="15" customHeight="1" thickBot="1" x14ac:dyDescent="0.25">
      <c r="A766" s="459"/>
      <c r="B766" s="443" t="s">
        <v>165</v>
      </c>
      <c r="C766" s="444"/>
      <c r="D766" s="444"/>
      <c r="E766" s="444"/>
      <c r="F766" s="444"/>
      <c r="G766" s="444"/>
      <c r="H766" s="444"/>
      <c r="I766" s="444"/>
      <c r="J766" s="444"/>
      <c r="K766" s="444"/>
      <c r="L766" s="444"/>
      <c r="M766" s="444"/>
      <c r="N766" s="444"/>
      <c r="O766" s="444"/>
      <c r="P766" s="444"/>
      <c r="Q766" s="444"/>
      <c r="R766" s="444"/>
      <c r="S766" s="444"/>
      <c r="T766" s="445"/>
      <c r="U766" s="446">
        <f>SUM(U746:AB765)</f>
        <v>0</v>
      </c>
      <c r="V766" s="447"/>
      <c r="W766" s="447"/>
      <c r="X766" s="447"/>
      <c r="Y766" s="447"/>
      <c r="Z766" s="447"/>
      <c r="AA766" s="447"/>
      <c r="AB766" s="447"/>
      <c r="AC766" s="53" t="s">
        <v>11</v>
      </c>
    </row>
    <row r="767" spans="1:29" ht="15" customHeight="1" x14ac:dyDescent="0.2">
      <c r="A767" s="457">
        <v>34</v>
      </c>
      <c r="B767" s="460" t="s">
        <v>162</v>
      </c>
      <c r="C767" s="460"/>
      <c r="D767" s="460"/>
      <c r="E767" s="460"/>
      <c r="F767" s="460"/>
      <c r="G767" s="460"/>
      <c r="H767" s="460"/>
      <c r="I767" s="461">
        <f>ドローン6機目以降!I203</f>
        <v>0</v>
      </c>
      <c r="J767" s="462"/>
      <c r="K767" s="462"/>
      <c r="L767" s="462"/>
      <c r="M767" s="462"/>
      <c r="N767" s="462"/>
      <c r="O767" s="462"/>
      <c r="P767" s="462"/>
      <c r="Q767" s="463"/>
      <c r="R767" s="464" t="s">
        <v>224</v>
      </c>
      <c r="S767" s="465"/>
      <c r="T767" s="465"/>
      <c r="U767" s="465"/>
      <c r="V767" s="465"/>
      <c r="W767" s="465"/>
      <c r="X767" s="465"/>
      <c r="Y767" s="465"/>
      <c r="Z767" s="465"/>
      <c r="AA767" s="465"/>
      <c r="AB767" s="465"/>
      <c r="AC767" s="466"/>
    </row>
    <row r="768" spans="1:29" ht="15" customHeight="1" x14ac:dyDescent="0.2">
      <c r="A768" s="458"/>
      <c r="B768" s="467" t="s">
        <v>163</v>
      </c>
      <c r="C768" s="468"/>
      <c r="D768" s="468"/>
      <c r="E768" s="468"/>
      <c r="F768" s="468"/>
      <c r="G768" s="468"/>
      <c r="H768" s="468"/>
      <c r="I768" s="468"/>
      <c r="J768" s="468"/>
      <c r="K768" s="468"/>
      <c r="L768" s="468"/>
      <c r="M768" s="468"/>
      <c r="N768" s="468"/>
      <c r="O768" s="468"/>
      <c r="P768" s="468"/>
      <c r="Q768" s="469"/>
      <c r="R768" s="470" t="s">
        <v>164</v>
      </c>
      <c r="S768" s="470"/>
      <c r="T768" s="470"/>
      <c r="U768" s="471" t="s">
        <v>42</v>
      </c>
      <c r="V768" s="471"/>
      <c r="W768" s="471"/>
      <c r="X768" s="471"/>
      <c r="Y768" s="471"/>
      <c r="Z768" s="471"/>
      <c r="AA768" s="471"/>
      <c r="AB768" s="471"/>
      <c r="AC768" s="472"/>
    </row>
    <row r="769" spans="1:29" ht="15" customHeight="1" x14ac:dyDescent="0.2">
      <c r="A769" s="458"/>
      <c r="B769" s="448"/>
      <c r="C769" s="449"/>
      <c r="D769" s="449"/>
      <c r="E769" s="449"/>
      <c r="F769" s="449"/>
      <c r="G769" s="449"/>
      <c r="H769" s="449"/>
      <c r="I769" s="449"/>
      <c r="J769" s="449"/>
      <c r="K769" s="449"/>
      <c r="L769" s="449"/>
      <c r="M769" s="449"/>
      <c r="N769" s="449"/>
      <c r="O769" s="449"/>
      <c r="P769" s="449"/>
      <c r="Q769" s="450"/>
      <c r="R769" s="456"/>
      <c r="S769" s="456"/>
      <c r="T769" s="451"/>
      <c r="U769" s="454"/>
      <c r="V769" s="455"/>
      <c r="W769" s="455"/>
      <c r="X769" s="455"/>
      <c r="Y769" s="455"/>
      <c r="Z769" s="455"/>
      <c r="AA769" s="455"/>
      <c r="AB769" s="455"/>
      <c r="AC769" s="52" t="s">
        <v>11</v>
      </c>
    </row>
    <row r="770" spans="1:29" ht="15" customHeight="1" x14ac:dyDescent="0.2">
      <c r="A770" s="458"/>
      <c r="B770" s="448"/>
      <c r="C770" s="449"/>
      <c r="D770" s="449"/>
      <c r="E770" s="449"/>
      <c r="F770" s="449"/>
      <c r="G770" s="449"/>
      <c r="H770" s="449"/>
      <c r="I770" s="449"/>
      <c r="J770" s="449"/>
      <c r="K770" s="449"/>
      <c r="L770" s="449"/>
      <c r="M770" s="449"/>
      <c r="N770" s="449"/>
      <c r="O770" s="449"/>
      <c r="P770" s="449"/>
      <c r="Q770" s="450"/>
      <c r="R770" s="456"/>
      <c r="S770" s="456"/>
      <c r="T770" s="451"/>
      <c r="U770" s="454"/>
      <c r="V770" s="455"/>
      <c r="W770" s="455"/>
      <c r="X770" s="455"/>
      <c r="Y770" s="455"/>
      <c r="Z770" s="455"/>
      <c r="AA770" s="455"/>
      <c r="AB770" s="455"/>
      <c r="AC770" s="52" t="s">
        <v>11</v>
      </c>
    </row>
    <row r="771" spans="1:29" ht="15" customHeight="1" x14ac:dyDescent="0.2">
      <c r="A771" s="458"/>
      <c r="B771" s="448"/>
      <c r="C771" s="449"/>
      <c r="D771" s="449"/>
      <c r="E771" s="449"/>
      <c r="F771" s="449"/>
      <c r="G771" s="449"/>
      <c r="H771" s="449"/>
      <c r="I771" s="449"/>
      <c r="J771" s="449"/>
      <c r="K771" s="449"/>
      <c r="L771" s="449"/>
      <c r="M771" s="449"/>
      <c r="N771" s="449"/>
      <c r="O771" s="449"/>
      <c r="P771" s="449"/>
      <c r="Q771" s="450"/>
      <c r="R771" s="456"/>
      <c r="S771" s="456"/>
      <c r="T771" s="451"/>
      <c r="U771" s="454"/>
      <c r="V771" s="455"/>
      <c r="W771" s="455"/>
      <c r="X771" s="455"/>
      <c r="Y771" s="455"/>
      <c r="Z771" s="455"/>
      <c r="AA771" s="455"/>
      <c r="AB771" s="455"/>
      <c r="AC771" s="52" t="s">
        <v>11</v>
      </c>
    </row>
    <row r="772" spans="1:29" ht="15" customHeight="1" x14ac:dyDescent="0.2">
      <c r="A772" s="458"/>
      <c r="B772" s="448"/>
      <c r="C772" s="449"/>
      <c r="D772" s="449"/>
      <c r="E772" s="449"/>
      <c r="F772" s="449"/>
      <c r="G772" s="449"/>
      <c r="H772" s="449"/>
      <c r="I772" s="449"/>
      <c r="J772" s="449"/>
      <c r="K772" s="449"/>
      <c r="L772" s="449"/>
      <c r="M772" s="449"/>
      <c r="N772" s="449"/>
      <c r="O772" s="449"/>
      <c r="P772" s="449"/>
      <c r="Q772" s="450"/>
      <c r="R772" s="456"/>
      <c r="S772" s="456"/>
      <c r="T772" s="451"/>
      <c r="U772" s="454"/>
      <c r="V772" s="455"/>
      <c r="W772" s="455"/>
      <c r="X772" s="455"/>
      <c r="Y772" s="455"/>
      <c r="Z772" s="455"/>
      <c r="AA772" s="455"/>
      <c r="AB772" s="455"/>
      <c r="AC772" s="52" t="s">
        <v>11</v>
      </c>
    </row>
    <row r="773" spans="1:29" ht="15" customHeight="1" x14ac:dyDescent="0.2">
      <c r="A773" s="458"/>
      <c r="B773" s="448"/>
      <c r="C773" s="449"/>
      <c r="D773" s="449"/>
      <c r="E773" s="449"/>
      <c r="F773" s="449"/>
      <c r="G773" s="449"/>
      <c r="H773" s="449"/>
      <c r="I773" s="449"/>
      <c r="J773" s="449"/>
      <c r="K773" s="449"/>
      <c r="L773" s="449"/>
      <c r="M773" s="449"/>
      <c r="N773" s="449"/>
      <c r="O773" s="449"/>
      <c r="P773" s="449"/>
      <c r="Q773" s="450"/>
      <c r="R773" s="456"/>
      <c r="S773" s="456"/>
      <c r="T773" s="451"/>
      <c r="U773" s="454"/>
      <c r="V773" s="455"/>
      <c r="W773" s="455"/>
      <c r="X773" s="455"/>
      <c r="Y773" s="455"/>
      <c r="Z773" s="455"/>
      <c r="AA773" s="455"/>
      <c r="AB773" s="455"/>
      <c r="AC773" s="52" t="s">
        <v>11</v>
      </c>
    </row>
    <row r="774" spans="1:29" ht="15" customHeight="1" x14ac:dyDescent="0.2">
      <c r="A774" s="458"/>
      <c r="B774" s="448"/>
      <c r="C774" s="449"/>
      <c r="D774" s="449"/>
      <c r="E774" s="449"/>
      <c r="F774" s="449"/>
      <c r="G774" s="449"/>
      <c r="H774" s="449"/>
      <c r="I774" s="449"/>
      <c r="J774" s="449"/>
      <c r="K774" s="449"/>
      <c r="L774" s="449"/>
      <c r="M774" s="449"/>
      <c r="N774" s="449"/>
      <c r="O774" s="449"/>
      <c r="P774" s="449"/>
      <c r="Q774" s="450"/>
      <c r="R774" s="451"/>
      <c r="S774" s="452"/>
      <c r="T774" s="453"/>
      <c r="U774" s="454"/>
      <c r="V774" s="455"/>
      <c r="W774" s="455"/>
      <c r="X774" s="455"/>
      <c r="Y774" s="455"/>
      <c r="Z774" s="455"/>
      <c r="AA774" s="455"/>
      <c r="AB774" s="455"/>
      <c r="AC774" s="52" t="s">
        <v>11</v>
      </c>
    </row>
    <row r="775" spans="1:29" ht="15" customHeight="1" x14ac:dyDescent="0.2">
      <c r="A775" s="458"/>
      <c r="B775" s="448"/>
      <c r="C775" s="449"/>
      <c r="D775" s="449"/>
      <c r="E775" s="449"/>
      <c r="F775" s="449"/>
      <c r="G775" s="449"/>
      <c r="H775" s="449"/>
      <c r="I775" s="449"/>
      <c r="J775" s="449"/>
      <c r="K775" s="449"/>
      <c r="L775" s="449"/>
      <c r="M775" s="449"/>
      <c r="N775" s="449"/>
      <c r="O775" s="449"/>
      <c r="P775" s="449"/>
      <c r="Q775" s="450"/>
      <c r="R775" s="451"/>
      <c r="S775" s="452"/>
      <c r="T775" s="453"/>
      <c r="U775" s="454"/>
      <c r="V775" s="455"/>
      <c r="W775" s="455"/>
      <c r="X775" s="455"/>
      <c r="Y775" s="455"/>
      <c r="Z775" s="455"/>
      <c r="AA775" s="455"/>
      <c r="AB775" s="455"/>
      <c r="AC775" s="52" t="s">
        <v>11</v>
      </c>
    </row>
    <row r="776" spans="1:29" ht="15" customHeight="1" x14ac:dyDescent="0.2">
      <c r="A776" s="458"/>
      <c r="B776" s="448"/>
      <c r="C776" s="449"/>
      <c r="D776" s="449"/>
      <c r="E776" s="449"/>
      <c r="F776" s="449"/>
      <c r="G776" s="449"/>
      <c r="H776" s="449"/>
      <c r="I776" s="449"/>
      <c r="J776" s="449"/>
      <c r="K776" s="449"/>
      <c r="L776" s="449"/>
      <c r="M776" s="449"/>
      <c r="N776" s="449"/>
      <c r="O776" s="449"/>
      <c r="P776" s="449"/>
      <c r="Q776" s="450"/>
      <c r="R776" s="451"/>
      <c r="S776" s="452"/>
      <c r="T776" s="453"/>
      <c r="U776" s="454"/>
      <c r="V776" s="455"/>
      <c r="W776" s="455"/>
      <c r="X776" s="455"/>
      <c r="Y776" s="455"/>
      <c r="Z776" s="455"/>
      <c r="AA776" s="455"/>
      <c r="AB776" s="455"/>
      <c r="AC776" s="52" t="s">
        <v>11</v>
      </c>
    </row>
    <row r="777" spans="1:29" ht="15" customHeight="1" x14ac:dyDescent="0.2">
      <c r="A777" s="458"/>
      <c r="B777" s="448"/>
      <c r="C777" s="449"/>
      <c r="D777" s="449"/>
      <c r="E777" s="449"/>
      <c r="F777" s="449"/>
      <c r="G777" s="449"/>
      <c r="H777" s="449"/>
      <c r="I777" s="449"/>
      <c r="J777" s="449"/>
      <c r="K777" s="449"/>
      <c r="L777" s="449"/>
      <c r="M777" s="449"/>
      <c r="N777" s="449"/>
      <c r="O777" s="449"/>
      <c r="P777" s="449"/>
      <c r="Q777" s="450"/>
      <c r="R777" s="451"/>
      <c r="S777" s="452"/>
      <c r="T777" s="453"/>
      <c r="U777" s="454"/>
      <c r="V777" s="455"/>
      <c r="W777" s="455"/>
      <c r="X777" s="455"/>
      <c r="Y777" s="455"/>
      <c r="Z777" s="455"/>
      <c r="AA777" s="455"/>
      <c r="AB777" s="455"/>
      <c r="AC777" s="52" t="s">
        <v>11</v>
      </c>
    </row>
    <row r="778" spans="1:29" ht="15" customHeight="1" x14ac:dyDescent="0.2">
      <c r="A778" s="458"/>
      <c r="B778" s="448"/>
      <c r="C778" s="449"/>
      <c r="D778" s="449"/>
      <c r="E778" s="449"/>
      <c r="F778" s="449"/>
      <c r="G778" s="449"/>
      <c r="H778" s="449"/>
      <c r="I778" s="449"/>
      <c r="J778" s="449"/>
      <c r="K778" s="449"/>
      <c r="L778" s="449"/>
      <c r="M778" s="449"/>
      <c r="N778" s="449"/>
      <c r="O778" s="449"/>
      <c r="P778" s="449"/>
      <c r="Q778" s="450"/>
      <c r="R778" s="451"/>
      <c r="S778" s="452"/>
      <c r="T778" s="453"/>
      <c r="U778" s="454"/>
      <c r="V778" s="455"/>
      <c r="W778" s="455"/>
      <c r="X778" s="455"/>
      <c r="Y778" s="455"/>
      <c r="Z778" s="455"/>
      <c r="AA778" s="455"/>
      <c r="AB778" s="455"/>
      <c r="AC778" s="52" t="s">
        <v>11</v>
      </c>
    </row>
    <row r="779" spans="1:29" ht="15" customHeight="1" x14ac:dyDescent="0.2">
      <c r="A779" s="458"/>
      <c r="B779" s="448"/>
      <c r="C779" s="449"/>
      <c r="D779" s="449"/>
      <c r="E779" s="449"/>
      <c r="F779" s="449"/>
      <c r="G779" s="449"/>
      <c r="H779" s="449"/>
      <c r="I779" s="449"/>
      <c r="J779" s="449"/>
      <c r="K779" s="449"/>
      <c r="L779" s="449"/>
      <c r="M779" s="449"/>
      <c r="N779" s="449"/>
      <c r="O779" s="449"/>
      <c r="P779" s="449"/>
      <c r="Q779" s="450"/>
      <c r="R779" s="451"/>
      <c r="S779" s="452"/>
      <c r="T779" s="453"/>
      <c r="U779" s="454"/>
      <c r="V779" s="455"/>
      <c r="W779" s="455"/>
      <c r="X779" s="455"/>
      <c r="Y779" s="455"/>
      <c r="Z779" s="455"/>
      <c r="AA779" s="455"/>
      <c r="AB779" s="455"/>
      <c r="AC779" s="52" t="s">
        <v>11</v>
      </c>
    </row>
    <row r="780" spans="1:29" ht="15" customHeight="1" x14ac:dyDescent="0.2">
      <c r="A780" s="458"/>
      <c r="B780" s="448"/>
      <c r="C780" s="449"/>
      <c r="D780" s="449"/>
      <c r="E780" s="449"/>
      <c r="F780" s="449"/>
      <c r="G780" s="449"/>
      <c r="H780" s="449"/>
      <c r="I780" s="449"/>
      <c r="J780" s="449"/>
      <c r="K780" s="449"/>
      <c r="L780" s="449"/>
      <c r="M780" s="449"/>
      <c r="N780" s="449"/>
      <c r="O780" s="449"/>
      <c r="P780" s="449"/>
      <c r="Q780" s="450"/>
      <c r="R780" s="451"/>
      <c r="S780" s="452"/>
      <c r="T780" s="453"/>
      <c r="U780" s="454"/>
      <c r="V780" s="455"/>
      <c r="W780" s="455"/>
      <c r="X780" s="455"/>
      <c r="Y780" s="455"/>
      <c r="Z780" s="455"/>
      <c r="AA780" s="455"/>
      <c r="AB780" s="455"/>
      <c r="AC780" s="52" t="s">
        <v>11</v>
      </c>
    </row>
    <row r="781" spans="1:29" ht="15" customHeight="1" x14ac:dyDescent="0.2">
      <c r="A781" s="458"/>
      <c r="B781" s="448"/>
      <c r="C781" s="449"/>
      <c r="D781" s="449"/>
      <c r="E781" s="449"/>
      <c r="F781" s="449"/>
      <c r="G781" s="449"/>
      <c r="H781" s="449"/>
      <c r="I781" s="449"/>
      <c r="J781" s="449"/>
      <c r="K781" s="449"/>
      <c r="L781" s="449"/>
      <c r="M781" s="449"/>
      <c r="N781" s="449"/>
      <c r="O781" s="449"/>
      <c r="P781" s="449"/>
      <c r="Q781" s="450"/>
      <c r="R781" s="451"/>
      <c r="S781" s="452"/>
      <c r="T781" s="453"/>
      <c r="U781" s="454"/>
      <c r="V781" s="455"/>
      <c r="W781" s="455"/>
      <c r="X781" s="455"/>
      <c r="Y781" s="455"/>
      <c r="Z781" s="455"/>
      <c r="AA781" s="455"/>
      <c r="AB781" s="455"/>
      <c r="AC781" s="52" t="s">
        <v>11</v>
      </c>
    </row>
    <row r="782" spans="1:29" ht="15" customHeight="1" x14ac:dyDescent="0.2">
      <c r="A782" s="458"/>
      <c r="B782" s="448"/>
      <c r="C782" s="449"/>
      <c r="D782" s="449"/>
      <c r="E782" s="449"/>
      <c r="F782" s="449"/>
      <c r="G782" s="449"/>
      <c r="H782" s="449"/>
      <c r="I782" s="449"/>
      <c r="J782" s="449"/>
      <c r="K782" s="449"/>
      <c r="L782" s="449"/>
      <c r="M782" s="449"/>
      <c r="N782" s="449"/>
      <c r="O782" s="449"/>
      <c r="P782" s="449"/>
      <c r="Q782" s="450"/>
      <c r="R782" s="451"/>
      <c r="S782" s="452"/>
      <c r="T782" s="453"/>
      <c r="U782" s="454"/>
      <c r="V782" s="455"/>
      <c r="W782" s="455"/>
      <c r="X782" s="455"/>
      <c r="Y782" s="455"/>
      <c r="Z782" s="455"/>
      <c r="AA782" s="455"/>
      <c r="AB782" s="455"/>
      <c r="AC782" s="52" t="s">
        <v>11</v>
      </c>
    </row>
    <row r="783" spans="1:29" ht="15" customHeight="1" x14ac:dyDescent="0.2">
      <c r="A783" s="458"/>
      <c r="B783" s="448"/>
      <c r="C783" s="449"/>
      <c r="D783" s="449"/>
      <c r="E783" s="449"/>
      <c r="F783" s="449"/>
      <c r="G783" s="449"/>
      <c r="H783" s="449"/>
      <c r="I783" s="449"/>
      <c r="J783" s="449"/>
      <c r="K783" s="449"/>
      <c r="L783" s="449"/>
      <c r="M783" s="449"/>
      <c r="N783" s="449"/>
      <c r="O783" s="449"/>
      <c r="P783" s="449"/>
      <c r="Q783" s="450"/>
      <c r="R783" s="451"/>
      <c r="S783" s="452"/>
      <c r="T783" s="453"/>
      <c r="U783" s="454"/>
      <c r="V783" s="455"/>
      <c r="W783" s="455"/>
      <c r="X783" s="455"/>
      <c r="Y783" s="455"/>
      <c r="Z783" s="455"/>
      <c r="AA783" s="455"/>
      <c r="AB783" s="455"/>
      <c r="AC783" s="52" t="s">
        <v>11</v>
      </c>
    </row>
    <row r="784" spans="1:29" ht="15" customHeight="1" x14ac:dyDescent="0.2">
      <c r="A784" s="458"/>
      <c r="B784" s="448"/>
      <c r="C784" s="449"/>
      <c r="D784" s="449"/>
      <c r="E784" s="449"/>
      <c r="F784" s="449"/>
      <c r="G784" s="449"/>
      <c r="H784" s="449"/>
      <c r="I784" s="449"/>
      <c r="J784" s="449"/>
      <c r="K784" s="449"/>
      <c r="L784" s="449"/>
      <c r="M784" s="449"/>
      <c r="N784" s="449"/>
      <c r="O784" s="449"/>
      <c r="P784" s="449"/>
      <c r="Q784" s="450"/>
      <c r="R784" s="451"/>
      <c r="S784" s="452"/>
      <c r="T784" s="453"/>
      <c r="U784" s="454"/>
      <c r="V784" s="455"/>
      <c r="W784" s="455"/>
      <c r="X784" s="455"/>
      <c r="Y784" s="455"/>
      <c r="Z784" s="455"/>
      <c r="AA784" s="455"/>
      <c r="AB784" s="455"/>
      <c r="AC784" s="52" t="s">
        <v>11</v>
      </c>
    </row>
    <row r="785" spans="1:29" ht="15" customHeight="1" x14ac:dyDescent="0.2">
      <c r="A785" s="458"/>
      <c r="B785" s="448"/>
      <c r="C785" s="449"/>
      <c r="D785" s="449"/>
      <c r="E785" s="449"/>
      <c r="F785" s="449"/>
      <c r="G785" s="449"/>
      <c r="H785" s="449"/>
      <c r="I785" s="449"/>
      <c r="J785" s="449"/>
      <c r="K785" s="449"/>
      <c r="L785" s="449"/>
      <c r="M785" s="449"/>
      <c r="N785" s="449"/>
      <c r="O785" s="449"/>
      <c r="P785" s="449"/>
      <c r="Q785" s="450"/>
      <c r="R785" s="451"/>
      <c r="S785" s="452"/>
      <c r="T785" s="453"/>
      <c r="U785" s="454"/>
      <c r="V785" s="455"/>
      <c r="W785" s="455"/>
      <c r="X785" s="455"/>
      <c r="Y785" s="455"/>
      <c r="Z785" s="455"/>
      <c r="AA785" s="455"/>
      <c r="AB785" s="455"/>
      <c r="AC785" s="52" t="s">
        <v>11</v>
      </c>
    </row>
    <row r="786" spans="1:29" ht="15" customHeight="1" x14ac:dyDescent="0.2">
      <c r="A786" s="458"/>
      <c r="B786" s="448"/>
      <c r="C786" s="449"/>
      <c r="D786" s="449"/>
      <c r="E786" s="449"/>
      <c r="F786" s="449"/>
      <c r="G786" s="449"/>
      <c r="H786" s="449"/>
      <c r="I786" s="449"/>
      <c r="J786" s="449"/>
      <c r="K786" s="449"/>
      <c r="L786" s="449"/>
      <c r="M786" s="449"/>
      <c r="N786" s="449"/>
      <c r="O786" s="449"/>
      <c r="P786" s="449"/>
      <c r="Q786" s="450"/>
      <c r="R786" s="456"/>
      <c r="S786" s="456"/>
      <c r="T786" s="451"/>
      <c r="U786" s="454"/>
      <c r="V786" s="455"/>
      <c r="W786" s="455"/>
      <c r="X786" s="455"/>
      <c r="Y786" s="455"/>
      <c r="Z786" s="455"/>
      <c r="AA786" s="455"/>
      <c r="AB786" s="455"/>
      <c r="AC786" s="52" t="s">
        <v>11</v>
      </c>
    </row>
    <row r="787" spans="1:29" ht="15" customHeight="1" x14ac:dyDescent="0.2">
      <c r="A787" s="458"/>
      <c r="B787" s="448"/>
      <c r="C787" s="449"/>
      <c r="D787" s="449"/>
      <c r="E787" s="449"/>
      <c r="F787" s="449"/>
      <c r="G787" s="449"/>
      <c r="H787" s="449"/>
      <c r="I787" s="449"/>
      <c r="J787" s="449"/>
      <c r="K787" s="449"/>
      <c r="L787" s="449"/>
      <c r="M787" s="449"/>
      <c r="N787" s="449"/>
      <c r="O787" s="449"/>
      <c r="P787" s="449"/>
      <c r="Q787" s="450"/>
      <c r="R787" s="456"/>
      <c r="S787" s="456"/>
      <c r="T787" s="451"/>
      <c r="U787" s="454"/>
      <c r="V787" s="455"/>
      <c r="W787" s="455"/>
      <c r="X787" s="455"/>
      <c r="Y787" s="455"/>
      <c r="Z787" s="455"/>
      <c r="AA787" s="455"/>
      <c r="AB787" s="455"/>
      <c r="AC787" s="52" t="s">
        <v>11</v>
      </c>
    </row>
    <row r="788" spans="1:29" ht="15" customHeight="1" x14ac:dyDescent="0.2">
      <c r="A788" s="458"/>
      <c r="B788" s="448"/>
      <c r="C788" s="449"/>
      <c r="D788" s="449"/>
      <c r="E788" s="449"/>
      <c r="F788" s="449"/>
      <c r="G788" s="449"/>
      <c r="H788" s="449"/>
      <c r="I788" s="449"/>
      <c r="J788" s="449"/>
      <c r="K788" s="449"/>
      <c r="L788" s="449"/>
      <c r="M788" s="449"/>
      <c r="N788" s="449"/>
      <c r="O788" s="449"/>
      <c r="P788" s="449"/>
      <c r="Q788" s="450"/>
      <c r="R788" s="456"/>
      <c r="S788" s="456"/>
      <c r="T788" s="451"/>
      <c r="U788" s="454"/>
      <c r="V788" s="455"/>
      <c r="W788" s="455"/>
      <c r="X788" s="455"/>
      <c r="Y788" s="455"/>
      <c r="Z788" s="455"/>
      <c r="AA788" s="455"/>
      <c r="AB788" s="455"/>
      <c r="AC788" s="52" t="s">
        <v>11</v>
      </c>
    </row>
    <row r="789" spans="1:29" ht="15" customHeight="1" thickBot="1" x14ac:dyDescent="0.25">
      <c r="A789" s="459"/>
      <c r="B789" s="443" t="s">
        <v>165</v>
      </c>
      <c r="C789" s="444"/>
      <c r="D789" s="444"/>
      <c r="E789" s="444"/>
      <c r="F789" s="444"/>
      <c r="G789" s="444"/>
      <c r="H789" s="444"/>
      <c r="I789" s="444"/>
      <c r="J789" s="444"/>
      <c r="K789" s="444"/>
      <c r="L789" s="444"/>
      <c r="M789" s="444"/>
      <c r="N789" s="444"/>
      <c r="O789" s="444"/>
      <c r="P789" s="444"/>
      <c r="Q789" s="444"/>
      <c r="R789" s="444"/>
      <c r="S789" s="444"/>
      <c r="T789" s="445"/>
      <c r="U789" s="446">
        <f>SUM(U769:AB788)</f>
        <v>0</v>
      </c>
      <c r="V789" s="447"/>
      <c r="W789" s="447"/>
      <c r="X789" s="447"/>
      <c r="Y789" s="447"/>
      <c r="Z789" s="447"/>
      <c r="AA789" s="447"/>
      <c r="AB789" s="447"/>
      <c r="AC789" s="53" t="s">
        <v>11</v>
      </c>
    </row>
    <row r="790" spans="1:29" ht="15" customHeight="1" x14ac:dyDescent="0.2">
      <c r="A790" s="457">
        <v>35</v>
      </c>
      <c r="B790" s="460" t="s">
        <v>162</v>
      </c>
      <c r="C790" s="460"/>
      <c r="D790" s="460"/>
      <c r="E790" s="460"/>
      <c r="F790" s="460"/>
      <c r="G790" s="460"/>
      <c r="H790" s="460"/>
      <c r="I790" s="461">
        <f>ドローン6機目以降!I210</f>
        <v>0</v>
      </c>
      <c r="J790" s="462"/>
      <c r="K790" s="462"/>
      <c r="L790" s="462"/>
      <c r="M790" s="462"/>
      <c r="N790" s="462"/>
      <c r="O790" s="462"/>
      <c r="P790" s="462"/>
      <c r="Q790" s="463"/>
      <c r="R790" s="464" t="s">
        <v>225</v>
      </c>
      <c r="S790" s="465"/>
      <c r="T790" s="465"/>
      <c r="U790" s="465"/>
      <c r="V790" s="465"/>
      <c r="W790" s="465"/>
      <c r="X790" s="465"/>
      <c r="Y790" s="465"/>
      <c r="Z790" s="465"/>
      <c r="AA790" s="465"/>
      <c r="AB790" s="465"/>
      <c r="AC790" s="466"/>
    </row>
    <row r="791" spans="1:29" ht="15" customHeight="1" x14ac:dyDescent="0.2">
      <c r="A791" s="458"/>
      <c r="B791" s="467" t="s">
        <v>163</v>
      </c>
      <c r="C791" s="468"/>
      <c r="D791" s="468"/>
      <c r="E791" s="468"/>
      <c r="F791" s="468"/>
      <c r="G791" s="468"/>
      <c r="H791" s="468"/>
      <c r="I791" s="468"/>
      <c r="J791" s="468"/>
      <c r="K791" s="468"/>
      <c r="L791" s="468"/>
      <c r="M791" s="468"/>
      <c r="N791" s="468"/>
      <c r="O791" s="468"/>
      <c r="P791" s="468"/>
      <c r="Q791" s="469"/>
      <c r="R791" s="470" t="s">
        <v>164</v>
      </c>
      <c r="S791" s="470"/>
      <c r="T791" s="470"/>
      <c r="U791" s="471" t="s">
        <v>42</v>
      </c>
      <c r="V791" s="471"/>
      <c r="W791" s="471"/>
      <c r="X791" s="471"/>
      <c r="Y791" s="471"/>
      <c r="Z791" s="471"/>
      <c r="AA791" s="471"/>
      <c r="AB791" s="471"/>
      <c r="AC791" s="472"/>
    </row>
    <row r="792" spans="1:29" ht="15" customHeight="1" x14ac:dyDescent="0.2">
      <c r="A792" s="458"/>
      <c r="B792" s="448"/>
      <c r="C792" s="449"/>
      <c r="D792" s="449"/>
      <c r="E792" s="449"/>
      <c r="F792" s="449"/>
      <c r="G792" s="449"/>
      <c r="H792" s="449"/>
      <c r="I792" s="449"/>
      <c r="J792" s="449"/>
      <c r="K792" s="449"/>
      <c r="L792" s="449"/>
      <c r="M792" s="449"/>
      <c r="N792" s="449"/>
      <c r="O792" s="449"/>
      <c r="P792" s="449"/>
      <c r="Q792" s="450"/>
      <c r="R792" s="456"/>
      <c r="S792" s="456"/>
      <c r="T792" s="451"/>
      <c r="U792" s="454"/>
      <c r="V792" s="455"/>
      <c r="W792" s="455"/>
      <c r="X792" s="455"/>
      <c r="Y792" s="455"/>
      <c r="Z792" s="455"/>
      <c r="AA792" s="455"/>
      <c r="AB792" s="455"/>
      <c r="AC792" s="52" t="s">
        <v>11</v>
      </c>
    </row>
    <row r="793" spans="1:29" ht="15" customHeight="1" x14ac:dyDescent="0.2">
      <c r="A793" s="458"/>
      <c r="B793" s="448"/>
      <c r="C793" s="449"/>
      <c r="D793" s="449"/>
      <c r="E793" s="449"/>
      <c r="F793" s="449"/>
      <c r="G793" s="449"/>
      <c r="H793" s="449"/>
      <c r="I793" s="449"/>
      <c r="J793" s="449"/>
      <c r="K793" s="449"/>
      <c r="L793" s="449"/>
      <c r="M793" s="449"/>
      <c r="N793" s="449"/>
      <c r="O793" s="449"/>
      <c r="P793" s="449"/>
      <c r="Q793" s="450"/>
      <c r="R793" s="456"/>
      <c r="S793" s="456"/>
      <c r="T793" s="451"/>
      <c r="U793" s="454"/>
      <c r="V793" s="455"/>
      <c r="W793" s="455"/>
      <c r="X793" s="455"/>
      <c r="Y793" s="455"/>
      <c r="Z793" s="455"/>
      <c r="AA793" s="455"/>
      <c r="AB793" s="455"/>
      <c r="AC793" s="52" t="s">
        <v>11</v>
      </c>
    </row>
    <row r="794" spans="1:29" ht="15" customHeight="1" x14ac:dyDescent="0.2">
      <c r="A794" s="458"/>
      <c r="B794" s="448"/>
      <c r="C794" s="449"/>
      <c r="D794" s="449"/>
      <c r="E794" s="449"/>
      <c r="F794" s="449"/>
      <c r="G794" s="449"/>
      <c r="H794" s="449"/>
      <c r="I794" s="449"/>
      <c r="J794" s="449"/>
      <c r="K794" s="449"/>
      <c r="L794" s="449"/>
      <c r="M794" s="449"/>
      <c r="N794" s="449"/>
      <c r="O794" s="449"/>
      <c r="P794" s="449"/>
      <c r="Q794" s="450"/>
      <c r="R794" s="456"/>
      <c r="S794" s="456"/>
      <c r="T794" s="451"/>
      <c r="U794" s="454"/>
      <c r="V794" s="455"/>
      <c r="W794" s="455"/>
      <c r="X794" s="455"/>
      <c r="Y794" s="455"/>
      <c r="Z794" s="455"/>
      <c r="AA794" s="455"/>
      <c r="AB794" s="455"/>
      <c r="AC794" s="52" t="s">
        <v>11</v>
      </c>
    </row>
    <row r="795" spans="1:29" ht="15" customHeight="1" x14ac:dyDescent="0.2">
      <c r="A795" s="458"/>
      <c r="B795" s="448"/>
      <c r="C795" s="449"/>
      <c r="D795" s="449"/>
      <c r="E795" s="449"/>
      <c r="F795" s="449"/>
      <c r="G795" s="449"/>
      <c r="H795" s="449"/>
      <c r="I795" s="449"/>
      <c r="J795" s="449"/>
      <c r="K795" s="449"/>
      <c r="L795" s="449"/>
      <c r="M795" s="449"/>
      <c r="N795" s="449"/>
      <c r="O795" s="449"/>
      <c r="P795" s="449"/>
      <c r="Q795" s="450"/>
      <c r="R795" s="456"/>
      <c r="S795" s="456"/>
      <c r="T795" s="451"/>
      <c r="U795" s="454"/>
      <c r="V795" s="455"/>
      <c r="W795" s="455"/>
      <c r="X795" s="455"/>
      <c r="Y795" s="455"/>
      <c r="Z795" s="455"/>
      <c r="AA795" s="455"/>
      <c r="AB795" s="455"/>
      <c r="AC795" s="52" t="s">
        <v>11</v>
      </c>
    </row>
    <row r="796" spans="1:29" ht="15" customHeight="1" x14ac:dyDescent="0.2">
      <c r="A796" s="458"/>
      <c r="B796" s="448"/>
      <c r="C796" s="449"/>
      <c r="D796" s="449"/>
      <c r="E796" s="449"/>
      <c r="F796" s="449"/>
      <c r="G796" s="449"/>
      <c r="H796" s="449"/>
      <c r="I796" s="449"/>
      <c r="J796" s="449"/>
      <c r="K796" s="449"/>
      <c r="L796" s="449"/>
      <c r="M796" s="449"/>
      <c r="N796" s="449"/>
      <c r="O796" s="449"/>
      <c r="P796" s="449"/>
      <c r="Q796" s="450"/>
      <c r="R796" s="456"/>
      <c r="S796" s="456"/>
      <c r="T796" s="451"/>
      <c r="U796" s="454"/>
      <c r="V796" s="455"/>
      <c r="W796" s="455"/>
      <c r="X796" s="455"/>
      <c r="Y796" s="455"/>
      <c r="Z796" s="455"/>
      <c r="AA796" s="455"/>
      <c r="AB796" s="455"/>
      <c r="AC796" s="52" t="s">
        <v>11</v>
      </c>
    </row>
    <row r="797" spans="1:29" ht="15" customHeight="1" x14ac:dyDescent="0.2">
      <c r="A797" s="458"/>
      <c r="B797" s="448"/>
      <c r="C797" s="449"/>
      <c r="D797" s="449"/>
      <c r="E797" s="449"/>
      <c r="F797" s="449"/>
      <c r="G797" s="449"/>
      <c r="H797" s="449"/>
      <c r="I797" s="449"/>
      <c r="J797" s="449"/>
      <c r="K797" s="449"/>
      <c r="L797" s="449"/>
      <c r="M797" s="449"/>
      <c r="N797" s="449"/>
      <c r="O797" s="449"/>
      <c r="P797" s="449"/>
      <c r="Q797" s="450"/>
      <c r="R797" s="451"/>
      <c r="S797" s="452"/>
      <c r="T797" s="453"/>
      <c r="U797" s="454"/>
      <c r="V797" s="455"/>
      <c r="W797" s="455"/>
      <c r="X797" s="455"/>
      <c r="Y797" s="455"/>
      <c r="Z797" s="455"/>
      <c r="AA797" s="455"/>
      <c r="AB797" s="455"/>
      <c r="AC797" s="52" t="s">
        <v>11</v>
      </c>
    </row>
    <row r="798" spans="1:29" ht="15" customHeight="1" x14ac:dyDescent="0.2">
      <c r="A798" s="458"/>
      <c r="B798" s="448"/>
      <c r="C798" s="449"/>
      <c r="D798" s="449"/>
      <c r="E798" s="449"/>
      <c r="F798" s="449"/>
      <c r="G798" s="449"/>
      <c r="H798" s="449"/>
      <c r="I798" s="449"/>
      <c r="J798" s="449"/>
      <c r="K798" s="449"/>
      <c r="L798" s="449"/>
      <c r="M798" s="449"/>
      <c r="N798" s="449"/>
      <c r="O798" s="449"/>
      <c r="P798" s="449"/>
      <c r="Q798" s="450"/>
      <c r="R798" s="451"/>
      <c r="S798" s="452"/>
      <c r="T798" s="453"/>
      <c r="U798" s="454"/>
      <c r="V798" s="455"/>
      <c r="W798" s="455"/>
      <c r="X798" s="455"/>
      <c r="Y798" s="455"/>
      <c r="Z798" s="455"/>
      <c r="AA798" s="455"/>
      <c r="AB798" s="455"/>
      <c r="AC798" s="52" t="s">
        <v>11</v>
      </c>
    </row>
    <row r="799" spans="1:29" ht="15" customHeight="1" x14ac:dyDescent="0.2">
      <c r="A799" s="458"/>
      <c r="B799" s="448"/>
      <c r="C799" s="449"/>
      <c r="D799" s="449"/>
      <c r="E799" s="449"/>
      <c r="F799" s="449"/>
      <c r="G799" s="449"/>
      <c r="H799" s="449"/>
      <c r="I799" s="449"/>
      <c r="J799" s="449"/>
      <c r="K799" s="449"/>
      <c r="L799" s="449"/>
      <c r="M799" s="449"/>
      <c r="N799" s="449"/>
      <c r="O799" s="449"/>
      <c r="P799" s="449"/>
      <c r="Q799" s="450"/>
      <c r="R799" s="451"/>
      <c r="S799" s="452"/>
      <c r="T799" s="453"/>
      <c r="U799" s="454"/>
      <c r="V799" s="455"/>
      <c r="W799" s="455"/>
      <c r="X799" s="455"/>
      <c r="Y799" s="455"/>
      <c r="Z799" s="455"/>
      <c r="AA799" s="455"/>
      <c r="AB799" s="455"/>
      <c r="AC799" s="52" t="s">
        <v>11</v>
      </c>
    </row>
    <row r="800" spans="1:29" ht="15" customHeight="1" x14ac:dyDescent="0.2">
      <c r="A800" s="458"/>
      <c r="B800" s="448"/>
      <c r="C800" s="449"/>
      <c r="D800" s="449"/>
      <c r="E800" s="449"/>
      <c r="F800" s="449"/>
      <c r="G800" s="449"/>
      <c r="H800" s="449"/>
      <c r="I800" s="449"/>
      <c r="J800" s="449"/>
      <c r="K800" s="449"/>
      <c r="L800" s="449"/>
      <c r="M800" s="449"/>
      <c r="N800" s="449"/>
      <c r="O800" s="449"/>
      <c r="P800" s="449"/>
      <c r="Q800" s="450"/>
      <c r="R800" s="451"/>
      <c r="S800" s="452"/>
      <c r="T800" s="453"/>
      <c r="U800" s="454"/>
      <c r="V800" s="455"/>
      <c r="W800" s="455"/>
      <c r="X800" s="455"/>
      <c r="Y800" s="455"/>
      <c r="Z800" s="455"/>
      <c r="AA800" s="455"/>
      <c r="AB800" s="455"/>
      <c r="AC800" s="52" t="s">
        <v>11</v>
      </c>
    </row>
    <row r="801" spans="1:29" ht="15" customHeight="1" x14ac:dyDescent="0.2">
      <c r="A801" s="458"/>
      <c r="B801" s="448"/>
      <c r="C801" s="449"/>
      <c r="D801" s="449"/>
      <c r="E801" s="449"/>
      <c r="F801" s="449"/>
      <c r="G801" s="449"/>
      <c r="H801" s="449"/>
      <c r="I801" s="449"/>
      <c r="J801" s="449"/>
      <c r="K801" s="449"/>
      <c r="L801" s="449"/>
      <c r="M801" s="449"/>
      <c r="N801" s="449"/>
      <c r="O801" s="449"/>
      <c r="P801" s="449"/>
      <c r="Q801" s="450"/>
      <c r="R801" s="451"/>
      <c r="S801" s="452"/>
      <c r="T801" s="453"/>
      <c r="U801" s="454"/>
      <c r="V801" s="455"/>
      <c r="W801" s="455"/>
      <c r="X801" s="455"/>
      <c r="Y801" s="455"/>
      <c r="Z801" s="455"/>
      <c r="AA801" s="455"/>
      <c r="AB801" s="455"/>
      <c r="AC801" s="52" t="s">
        <v>11</v>
      </c>
    </row>
    <row r="802" spans="1:29" ht="15" customHeight="1" x14ac:dyDescent="0.2">
      <c r="A802" s="458"/>
      <c r="B802" s="448"/>
      <c r="C802" s="449"/>
      <c r="D802" s="449"/>
      <c r="E802" s="449"/>
      <c r="F802" s="449"/>
      <c r="G802" s="449"/>
      <c r="H802" s="449"/>
      <c r="I802" s="449"/>
      <c r="J802" s="449"/>
      <c r="K802" s="449"/>
      <c r="L802" s="449"/>
      <c r="M802" s="449"/>
      <c r="N802" s="449"/>
      <c r="O802" s="449"/>
      <c r="P802" s="449"/>
      <c r="Q802" s="450"/>
      <c r="R802" s="451"/>
      <c r="S802" s="452"/>
      <c r="T802" s="453"/>
      <c r="U802" s="454"/>
      <c r="V802" s="455"/>
      <c r="W802" s="455"/>
      <c r="X802" s="455"/>
      <c r="Y802" s="455"/>
      <c r="Z802" s="455"/>
      <c r="AA802" s="455"/>
      <c r="AB802" s="455"/>
      <c r="AC802" s="52" t="s">
        <v>11</v>
      </c>
    </row>
    <row r="803" spans="1:29" ht="15" customHeight="1" x14ac:dyDescent="0.2">
      <c r="A803" s="458"/>
      <c r="B803" s="448"/>
      <c r="C803" s="449"/>
      <c r="D803" s="449"/>
      <c r="E803" s="449"/>
      <c r="F803" s="449"/>
      <c r="G803" s="449"/>
      <c r="H803" s="449"/>
      <c r="I803" s="449"/>
      <c r="J803" s="449"/>
      <c r="K803" s="449"/>
      <c r="L803" s="449"/>
      <c r="M803" s="449"/>
      <c r="N803" s="449"/>
      <c r="O803" s="449"/>
      <c r="P803" s="449"/>
      <c r="Q803" s="450"/>
      <c r="R803" s="451"/>
      <c r="S803" s="452"/>
      <c r="T803" s="453"/>
      <c r="U803" s="454"/>
      <c r="V803" s="455"/>
      <c r="W803" s="455"/>
      <c r="X803" s="455"/>
      <c r="Y803" s="455"/>
      <c r="Z803" s="455"/>
      <c r="AA803" s="455"/>
      <c r="AB803" s="455"/>
      <c r="AC803" s="52" t="s">
        <v>11</v>
      </c>
    </row>
    <row r="804" spans="1:29" ht="15" customHeight="1" x14ac:dyDescent="0.2">
      <c r="A804" s="458"/>
      <c r="B804" s="448"/>
      <c r="C804" s="449"/>
      <c r="D804" s="449"/>
      <c r="E804" s="449"/>
      <c r="F804" s="449"/>
      <c r="G804" s="449"/>
      <c r="H804" s="449"/>
      <c r="I804" s="449"/>
      <c r="J804" s="449"/>
      <c r="K804" s="449"/>
      <c r="L804" s="449"/>
      <c r="M804" s="449"/>
      <c r="N804" s="449"/>
      <c r="O804" s="449"/>
      <c r="P804" s="449"/>
      <c r="Q804" s="450"/>
      <c r="R804" s="451"/>
      <c r="S804" s="452"/>
      <c r="T804" s="453"/>
      <c r="U804" s="454"/>
      <c r="V804" s="455"/>
      <c r="W804" s="455"/>
      <c r="X804" s="455"/>
      <c r="Y804" s="455"/>
      <c r="Z804" s="455"/>
      <c r="AA804" s="455"/>
      <c r="AB804" s="455"/>
      <c r="AC804" s="52" t="s">
        <v>11</v>
      </c>
    </row>
    <row r="805" spans="1:29" ht="15" customHeight="1" x14ac:dyDescent="0.2">
      <c r="A805" s="458"/>
      <c r="B805" s="448"/>
      <c r="C805" s="449"/>
      <c r="D805" s="449"/>
      <c r="E805" s="449"/>
      <c r="F805" s="449"/>
      <c r="G805" s="449"/>
      <c r="H805" s="449"/>
      <c r="I805" s="449"/>
      <c r="J805" s="449"/>
      <c r="K805" s="449"/>
      <c r="L805" s="449"/>
      <c r="M805" s="449"/>
      <c r="N805" s="449"/>
      <c r="O805" s="449"/>
      <c r="P805" s="449"/>
      <c r="Q805" s="450"/>
      <c r="R805" s="451"/>
      <c r="S805" s="452"/>
      <c r="T805" s="453"/>
      <c r="U805" s="454"/>
      <c r="V805" s="455"/>
      <c r="W805" s="455"/>
      <c r="X805" s="455"/>
      <c r="Y805" s="455"/>
      <c r="Z805" s="455"/>
      <c r="AA805" s="455"/>
      <c r="AB805" s="455"/>
      <c r="AC805" s="52" t="s">
        <v>11</v>
      </c>
    </row>
    <row r="806" spans="1:29" ht="15" customHeight="1" x14ac:dyDescent="0.2">
      <c r="A806" s="458"/>
      <c r="B806" s="448"/>
      <c r="C806" s="449"/>
      <c r="D806" s="449"/>
      <c r="E806" s="449"/>
      <c r="F806" s="449"/>
      <c r="G806" s="449"/>
      <c r="H806" s="449"/>
      <c r="I806" s="449"/>
      <c r="J806" s="449"/>
      <c r="K806" s="449"/>
      <c r="L806" s="449"/>
      <c r="M806" s="449"/>
      <c r="N806" s="449"/>
      <c r="O806" s="449"/>
      <c r="P806" s="449"/>
      <c r="Q806" s="450"/>
      <c r="R806" s="451"/>
      <c r="S806" s="452"/>
      <c r="T806" s="453"/>
      <c r="U806" s="454"/>
      <c r="V806" s="455"/>
      <c r="W806" s="455"/>
      <c r="X806" s="455"/>
      <c r="Y806" s="455"/>
      <c r="Z806" s="455"/>
      <c r="AA806" s="455"/>
      <c r="AB806" s="455"/>
      <c r="AC806" s="52" t="s">
        <v>11</v>
      </c>
    </row>
    <row r="807" spans="1:29" ht="15" customHeight="1" x14ac:dyDescent="0.2">
      <c r="A807" s="458"/>
      <c r="B807" s="448"/>
      <c r="C807" s="449"/>
      <c r="D807" s="449"/>
      <c r="E807" s="449"/>
      <c r="F807" s="449"/>
      <c r="G807" s="449"/>
      <c r="H807" s="449"/>
      <c r="I807" s="449"/>
      <c r="J807" s="449"/>
      <c r="K807" s="449"/>
      <c r="L807" s="449"/>
      <c r="M807" s="449"/>
      <c r="N807" s="449"/>
      <c r="O807" s="449"/>
      <c r="P807" s="449"/>
      <c r="Q807" s="450"/>
      <c r="R807" s="451"/>
      <c r="S807" s="452"/>
      <c r="T807" s="453"/>
      <c r="U807" s="454"/>
      <c r="V807" s="455"/>
      <c r="W807" s="455"/>
      <c r="X807" s="455"/>
      <c r="Y807" s="455"/>
      <c r="Z807" s="455"/>
      <c r="AA807" s="455"/>
      <c r="AB807" s="455"/>
      <c r="AC807" s="52" t="s">
        <v>11</v>
      </c>
    </row>
    <row r="808" spans="1:29" ht="15" customHeight="1" x14ac:dyDescent="0.2">
      <c r="A808" s="458"/>
      <c r="B808" s="448"/>
      <c r="C808" s="449"/>
      <c r="D808" s="449"/>
      <c r="E808" s="449"/>
      <c r="F808" s="449"/>
      <c r="G808" s="449"/>
      <c r="H808" s="449"/>
      <c r="I808" s="449"/>
      <c r="J808" s="449"/>
      <c r="K808" s="449"/>
      <c r="L808" s="449"/>
      <c r="M808" s="449"/>
      <c r="N808" s="449"/>
      <c r="O808" s="449"/>
      <c r="P808" s="449"/>
      <c r="Q808" s="450"/>
      <c r="R808" s="451"/>
      <c r="S808" s="452"/>
      <c r="T808" s="453"/>
      <c r="U808" s="454"/>
      <c r="V808" s="455"/>
      <c r="W808" s="455"/>
      <c r="X808" s="455"/>
      <c r="Y808" s="455"/>
      <c r="Z808" s="455"/>
      <c r="AA808" s="455"/>
      <c r="AB808" s="455"/>
      <c r="AC808" s="52" t="s">
        <v>11</v>
      </c>
    </row>
    <row r="809" spans="1:29" ht="15" customHeight="1" x14ac:dyDescent="0.2">
      <c r="A809" s="458"/>
      <c r="B809" s="448"/>
      <c r="C809" s="449"/>
      <c r="D809" s="449"/>
      <c r="E809" s="449"/>
      <c r="F809" s="449"/>
      <c r="G809" s="449"/>
      <c r="H809" s="449"/>
      <c r="I809" s="449"/>
      <c r="J809" s="449"/>
      <c r="K809" s="449"/>
      <c r="L809" s="449"/>
      <c r="M809" s="449"/>
      <c r="N809" s="449"/>
      <c r="O809" s="449"/>
      <c r="P809" s="449"/>
      <c r="Q809" s="450"/>
      <c r="R809" s="456"/>
      <c r="S809" s="456"/>
      <c r="T809" s="451"/>
      <c r="U809" s="454"/>
      <c r="V809" s="455"/>
      <c r="W809" s="455"/>
      <c r="X809" s="455"/>
      <c r="Y809" s="455"/>
      <c r="Z809" s="455"/>
      <c r="AA809" s="455"/>
      <c r="AB809" s="455"/>
      <c r="AC809" s="52" t="s">
        <v>11</v>
      </c>
    </row>
    <row r="810" spans="1:29" ht="15" customHeight="1" x14ac:dyDescent="0.2">
      <c r="A810" s="458"/>
      <c r="B810" s="448"/>
      <c r="C810" s="449"/>
      <c r="D810" s="449"/>
      <c r="E810" s="449"/>
      <c r="F810" s="449"/>
      <c r="G810" s="449"/>
      <c r="H810" s="449"/>
      <c r="I810" s="449"/>
      <c r="J810" s="449"/>
      <c r="K810" s="449"/>
      <c r="L810" s="449"/>
      <c r="M810" s="449"/>
      <c r="N810" s="449"/>
      <c r="O810" s="449"/>
      <c r="P810" s="449"/>
      <c r="Q810" s="450"/>
      <c r="R810" s="456"/>
      <c r="S810" s="456"/>
      <c r="T810" s="451"/>
      <c r="U810" s="454"/>
      <c r="V810" s="455"/>
      <c r="W810" s="455"/>
      <c r="X810" s="455"/>
      <c r="Y810" s="455"/>
      <c r="Z810" s="455"/>
      <c r="AA810" s="455"/>
      <c r="AB810" s="455"/>
      <c r="AC810" s="52" t="s">
        <v>11</v>
      </c>
    </row>
    <row r="811" spans="1:29" ht="15" customHeight="1" x14ac:dyDescent="0.2">
      <c r="A811" s="458"/>
      <c r="B811" s="448"/>
      <c r="C811" s="449"/>
      <c r="D811" s="449"/>
      <c r="E811" s="449"/>
      <c r="F811" s="449"/>
      <c r="G811" s="449"/>
      <c r="H811" s="449"/>
      <c r="I811" s="449"/>
      <c r="J811" s="449"/>
      <c r="K811" s="449"/>
      <c r="L811" s="449"/>
      <c r="M811" s="449"/>
      <c r="N811" s="449"/>
      <c r="O811" s="449"/>
      <c r="P811" s="449"/>
      <c r="Q811" s="450"/>
      <c r="R811" s="456"/>
      <c r="S811" s="456"/>
      <c r="T811" s="451"/>
      <c r="U811" s="454"/>
      <c r="V811" s="455"/>
      <c r="W811" s="455"/>
      <c r="X811" s="455"/>
      <c r="Y811" s="455"/>
      <c r="Z811" s="455"/>
      <c r="AA811" s="455"/>
      <c r="AB811" s="455"/>
      <c r="AC811" s="52" t="s">
        <v>11</v>
      </c>
    </row>
    <row r="812" spans="1:29" ht="15" customHeight="1" thickBot="1" x14ac:dyDescent="0.25">
      <c r="A812" s="459"/>
      <c r="B812" s="443" t="s">
        <v>165</v>
      </c>
      <c r="C812" s="444"/>
      <c r="D812" s="444"/>
      <c r="E812" s="444"/>
      <c r="F812" s="444"/>
      <c r="G812" s="444"/>
      <c r="H812" s="444"/>
      <c r="I812" s="444"/>
      <c r="J812" s="444"/>
      <c r="K812" s="444"/>
      <c r="L812" s="444"/>
      <c r="M812" s="444"/>
      <c r="N812" s="444"/>
      <c r="O812" s="444"/>
      <c r="P812" s="444"/>
      <c r="Q812" s="444"/>
      <c r="R812" s="444"/>
      <c r="S812" s="444"/>
      <c r="T812" s="445"/>
      <c r="U812" s="446">
        <f>SUM(U792:AB811)</f>
        <v>0</v>
      </c>
      <c r="V812" s="447"/>
      <c r="W812" s="447"/>
      <c r="X812" s="447"/>
      <c r="Y812" s="447"/>
      <c r="Z812" s="447"/>
      <c r="AA812" s="447"/>
      <c r="AB812" s="447"/>
      <c r="AC812" s="53" t="s">
        <v>11</v>
      </c>
    </row>
    <row r="813" spans="1:29" ht="15" customHeight="1" x14ac:dyDescent="0.2">
      <c r="A813" s="457">
        <v>36</v>
      </c>
      <c r="B813" s="460" t="s">
        <v>162</v>
      </c>
      <c r="C813" s="460"/>
      <c r="D813" s="460"/>
      <c r="E813" s="460"/>
      <c r="F813" s="460"/>
      <c r="G813" s="460"/>
      <c r="H813" s="460"/>
      <c r="I813" s="461">
        <f>ドローン6機目以降!I217</f>
        <v>0</v>
      </c>
      <c r="J813" s="462"/>
      <c r="K813" s="462"/>
      <c r="L813" s="462"/>
      <c r="M813" s="462"/>
      <c r="N813" s="462"/>
      <c r="O813" s="462"/>
      <c r="P813" s="462"/>
      <c r="Q813" s="463"/>
      <c r="R813" s="464" t="s">
        <v>226</v>
      </c>
      <c r="S813" s="465"/>
      <c r="T813" s="465"/>
      <c r="U813" s="465"/>
      <c r="V813" s="465"/>
      <c r="W813" s="465"/>
      <c r="X813" s="465"/>
      <c r="Y813" s="465"/>
      <c r="Z813" s="465"/>
      <c r="AA813" s="465"/>
      <c r="AB813" s="465"/>
      <c r="AC813" s="466"/>
    </row>
    <row r="814" spans="1:29" ht="15" customHeight="1" x14ac:dyDescent="0.2">
      <c r="A814" s="458"/>
      <c r="B814" s="467" t="s">
        <v>163</v>
      </c>
      <c r="C814" s="468"/>
      <c r="D814" s="468"/>
      <c r="E814" s="468"/>
      <c r="F814" s="468"/>
      <c r="G814" s="468"/>
      <c r="H814" s="468"/>
      <c r="I814" s="468"/>
      <c r="J814" s="468"/>
      <c r="K814" s="468"/>
      <c r="L814" s="468"/>
      <c r="M814" s="468"/>
      <c r="N814" s="468"/>
      <c r="O814" s="468"/>
      <c r="P814" s="468"/>
      <c r="Q814" s="469"/>
      <c r="R814" s="470" t="s">
        <v>164</v>
      </c>
      <c r="S814" s="470"/>
      <c r="T814" s="470"/>
      <c r="U814" s="471" t="s">
        <v>42</v>
      </c>
      <c r="V814" s="471"/>
      <c r="W814" s="471"/>
      <c r="X814" s="471"/>
      <c r="Y814" s="471"/>
      <c r="Z814" s="471"/>
      <c r="AA814" s="471"/>
      <c r="AB814" s="471"/>
      <c r="AC814" s="472"/>
    </row>
    <row r="815" spans="1:29" ht="15" customHeight="1" x14ac:dyDescent="0.2">
      <c r="A815" s="458"/>
      <c r="B815" s="448"/>
      <c r="C815" s="449"/>
      <c r="D815" s="449"/>
      <c r="E815" s="449"/>
      <c r="F815" s="449"/>
      <c r="G815" s="449"/>
      <c r="H815" s="449"/>
      <c r="I815" s="449"/>
      <c r="J815" s="449"/>
      <c r="K815" s="449"/>
      <c r="L815" s="449"/>
      <c r="M815" s="449"/>
      <c r="N815" s="449"/>
      <c r="O815" s="449"/>
      <c r="P815" s="449"/>
      <c r="Q815" s="450"/>
      <c r="R815" s="456"/>
      <c r="S815" s="456"/>
      <c r="T815" s="451"/>
      <c r="U815" s="454"/>
      <c r="V815" s="455"/>
      <c r="W815" s="455"/>
      <c r="X815" s="455"/>
      <c r="Y815" s="455"/>
      <c r="Z815" s="455"/>
      <c r="AA815" s="455"/>
      <c r="AB815" s="455"/>
      <c r="AC815" s="52" t="s">
        <v>11</v>
      </c>
    </row>
    <row r="816" spans="1:29" ht="15" customHeight="1" x14ac:dyDescent="0.2">
      <c r="A816" s="458"/>
      <c r="B816" s="448"/>
      <c r="C816" s="449"/>
      <c r="D816" s="449"/>
      <c r="E816" s="449"/>
      <c r="F816" s="449"/>
      <c r="G816" s="449"/>
      <c r="H816" s="449"/>
      <c r="I816" s="449"/>
      <c r="J816" s="449"/>
      <c r="K816" s="449"/>
      <c r="L816" s="449"/>
      <c r="M816" s="449"/>
      <c r="N816" s="449"/>
      <c r="O816" s="449"/>
      <c r="P816" s="449"/>
      <c r="Q816" s="450"/>
      <c r="R816" s="456"/>
      <c r="S816" s="456"/>
      <c r="T816" s="451"/>
      <c r="U816" s="454"/>
      <c r="V816" s="455"/>
      <c r="W816" s="455"/>
      <c r="X816" s="455"/>
      <c r="Y816" s="455"/>
      <c r="Z816" s="455"/>
      <c r="AA816" s="455"/>
      <c r="AB816" s="455"/>
      <c r="AC816" s="52" t="s">
        <v>11</v>
      </c>
    </row>
    <row r="817" spans="1:29" ht="15" customHeight="1" x14ac:dyDescent="0.2">
      <c r="A817" s="458"/>
      <c r="B817" s="448"/>
      <c r="C817" s="449"/>
      <c r="D817" s="449"/>
      <c r="E817" s="449"/>
      <c r="F817" s="449"/>
      <c r="G817" s="449"/>
      <c r="H817" s="449"/>
      <c r="I817" s="449"/>
      <c r="J817" s="449"/>
      <c r="K817" s="449"/>
      <c r="L817" s="449"/>
      <c r="M817" s="449"/>
      <c r="N817" s="449"/>
      <c r="O817" s="449"/>
      <c r="P817" s="449"/>
      <c r="Q817" s="450"/>
      <c r="R817" s="456"/>
      <c r="S817" s="456"/>
      <c r="T817" s="451"/>
      <c r="U817" s="454"/>
      <c r="V817" s="455"/>
      <c r="W817" s="455"/>
      <c r="X817" s="455"/>
      <c r="Y817" s="455"/>
      <c r="Z817" s="455"/>
      <c r="AA817" s="455"/>
      <c r="AB817" s="455"/>
      <c r="AC817" s="52" t="s">
        <v>11</v>
      </c>
    </row>
    <row r="818" spans="1:29" ht="15" customHeight="1" x14ac:dyDescent="0.2">
      <c r="A818" s="458"/>
      <c r="B818" s="448"/>
      <c r="C818" s="449"/>
      <c r="D818" s="449"/>
      <c r="E818" s="449"/>
      <c r="F818" s="449"/>
      <c r="G818" s="449"/>
      <c r="H818" s="449"/>
      <c r="I818" s="449"/>
      <c r="J818" s="449"/>
      <c r="K818" s="449"/>
      <c r="L818" s="449"/>
      <c r="M818" s="449"/>
      <c r="N818" s="449"/>
      <c r="O818" s="449"/>
      <c r="P818" s="449"/>
      <c r="Q818" s="450"/>
      <c r="R818" s="456"/>
      <c r="S818" s="456"/>
      <c r="T818" s="451"/>
      <c r="U818" s="454"/>
      <c r="V818" s="455"/>
      <c r="W818" s="455"/>
      <c r="X818" s="455"/>
      <c r="Y818" s="455"/>
      <c r="Z818" s="455"/>
      <c r="AA818" s="455"/>
      <c r="AB818" s="455"/>
      <c r="AC818" s="52" t="s">
        <v>11</v>
      </c>
    </row>
    <row r="819" spans="1:29" ht="15" customHeight="1" x14ac:dyDescent="0.2">
      <c r="A819" s="458"/>
      <c r="B819" s="448"/>
      <c r="C819" s="449"/>
      <c r="D819" s="449"/>
      <c r="E819" s="449"/>
      <c r="F819" s="449"/>
      <c r="G819" s="449"/>
      <c r="H819" s="449"/>
      <c r="I819" s="449"/>
      <c r="J819" s="449"/>
      <c r="K819" s="449"/>
      <c r="L819" s="449"/>
      <c r="M819" s="449"/>
      <c r="N819" s="449"/>
      <c r="O819" s="449"/>
      <c r="P819" s="449"/>
      <c r="Q819" s="450"/>
      <c r="R819" s="456"/>
      <c r="S819" s="456"/>
      <c r="T819" s="451"/>
      <c r="U819" s="454"/>
      <c r="V819" s="455"/>
      <c r="W819" s="455"/>
      <c r="X819" s="455"/>
      <c r="Y819" s="455"/>
      <c r="Z819" s="455"/>
      <c r="AA819" s="455"/>
      <c r="AB819" s="455"/>
      <c r="AC819" s="52" t="s">
        <v>11</v>
      </c>
    </row>
    <row r="820" spans="1:29" ht="15" customHeight="1" x14ac:dyDescent="0.2">
      <c r="A820" s="458"/>
      <c r="B820" s="448"/>
      <c r="C820" s="449"/>
      <c r="D820" s="449"/>
      <c r="E820" s="449"/>
      <c r="F820" s="449"/>
      <c r="G820" s="449"/>
      <c r="H820" s="449"/>
      <c r="I820" s="449"/>
      <c r="J820" s="449"/>
      <c r="K820" s="449"/>
      <c r="L820" s="449"/>
      <c r="M820" s="449"/>
      <c r="N820" s="449"/>
      <c r="O820" s="449"/>
      <c r="P820" s="449"/>
      <c r="Q820" s="450"/>
      <c r="R820" s="451"/>
      <c r="S820" s="452"/>
      <c r="T820" s="453"/>
      <c r="U820" s="454"/>
      <c r="V820" s="455"/>
      <c r="W820" s="455"/>
      <c r="X820" s="455"/>
      <c r="Y820" s="455"/>
      <c r="Z820" s="455"/>
      <c r="AA820" s="455"/>
      <c r="AB820" s="455"/>
      <c r="AC820" s="52" t="s">
        <v>11</v>
      </c>
    </row>
    <row r="821" spans="1:29" ht="15" customHeight="1" x14ac:dyDescent="0.2">
      <c r="A821" s="458"/>
      <c r="B821" s="448"/>
      <c r="C821" s="449"/>
      <c r="D821" s="449"/>
      <c r="E821" s="449"/>
      <c r="F821" s="449"/>
      <c r="G821" s="449"/>
      <c r="H821" s="449"/>
      <c r="I821" s="449"/>
      <c r="J821" s="449"/>
      <c r="K821" s="449"/>
      <c r="L821" s="449"/>
      <c r="M821" s="449"/>
      <c r="N821" s="449"/>
      <c r="O821" s="449"/>
      <c r="P821" s="449"/>
      <c r="Q821" s="450"/>
      <c r="R821" s="451"/>
      <c r="S821" s="452"/>
      <c r="T821" s="453"/>
      <c r="U821" s="454"/>
      <c r="V821" s="455"/>
      <c r="W821" s="455"/>
      <c r="X821" s="455"/>
      <c r="Y821" s="455"/>
      <c r="Z821" s="455"/>
      <c r="AA821" s="455"/>
      <c r="AB821" s="455"/>
      <c r="AC821" s="52" t="s">
        <v>11</v>
      </c>
    </row>
    <row r="822" spans="1:29" ht="15" customHeight="1" x14ac:dyDescent="0.2">
      <c r="A822" s="458"/>
      <c r="B822" s="448"/>
      <c r="C822" s="449"/>
      <c r="D822" s="449"/>
      <c r="E822" s="449"/>
      <c r="F822" s="449"/>
      <c r="G822" s="449"/>
      <c r="H822" s="449"/>
      <c r="I822" s="449"/>
      <c r="J822" s="449"/>
      <c r="K822" s="449"/>
      <c r="L822" s="449"/>
      <c r="M822" s="449"/>
      <c r="N822" s="449"/>
      <c r="O822" s="449"/>
      <c r="P822" s="449"/>
      <c r="Q822" s="450"/>
      <c r="R822" s="451"/>
      <c r="S822" s="452"/>
      <c r="T822" s="453"/>
      <c r="U822" s="454"/>
      <c r="V822" s="455"/>
      <c r="W822" s="455"/>
      <c r="X822" s="455"/>
      <c r="Y822" s="455"/>
      <c r="Z822" s="455"/>
      <c r="AA822" s="455"/>
      <c r="AB822" s="455"/>
      <c r="AC822" s="52" t="s">
        <v>11</v>
      </c>
    </row>
    <row r="823" spans="1:29" ht="15" customHeight="1" x14ac:dyDescent="0.2">
      <c r="A823" s="458"/>
      <c r="B823" s="448"/>
      <c r="C823" s="449"/>
      <c r="D823" s="449"/>
      <c r="E823" s="449"/>
      <c r="F823" s="449"/>
      <c r="G823" s="449"/>
      <c r="H823" s="449"/>
      <c r="I823" s="449"/>
      <c r="J823" s="449"/>
      <c r="K823" s="449"/>
      <c r="L823" s="449"/>
      <c r="M823" s="449"/>
      <c r="N823" s="449"/>
      <c r="O823" s="449"/>
      <c r="P823" s="449"/>
      <c r="Q823" s="450"/>
      <c r="R823" s="451"/>
      <c r="S823" s="452"/>
      <c r="T823" s="453"/>
      <c r="U823" s="454"/>
      <c r="V823" s="455"/>
      <c r="W823" s="455"/>
      <c r="X823" s="455"/>
      <c r="Y823" s="455"/>
      <c r="Z823" s="455"/>
      <c r="AA823" s="455"/>
      <c r="AB823" s="455"/>
      <c r="AC823" s="52" t="s">
        <v>11</v>
      </c>
    </row>
    <row r="824" spans="1:29" ht="15" customHeight="1" x14ac:dyDescent="0.2">
      <c r="A824" s="458"/>
      <c r="B824" s="448"/>
      <c r="C824" s="449"/>
      <c r="D824" s="449"/>
      <c r="E824" s="449"/>
      <c r="F824" s="449"/>
      <c r="G824" s="449"/>
      <c r="H824" s="449"/>
      <c r="I824" s="449"/>
      <c r="J824" s="449"/>
      <c r="K824" s="449"/>
      <c r="L824" s="449"/>
      <c r="M824" s="449"/>
      <c r="N824" s="449"/>
      <c r="O824" s="449"/>
      <c r="P824" s="449"/>
      <c r="Q824" s="450"/>
      <c r="R824" s="451"/>
      <c r="S824" s="452"/>
      <c r="T824" s="453"/>
      <c r="U824" s="454"/>
      <c r="V824" s="455"/>
      <c r="W824" s="455"/>
      <c r="X824" s="455"/>
      <c r="Y824" s="455"/>
      <c r="Z824" s="455"/>
      <c r="AA824" s="455"/>
      <c r="AB824" s="455"/>
      <c r="AC824" s="52" t="s">
        <v>11</v>
      </c>
    </row>
    <row r="825" spans="1:29" ht="15" customHeight="1" x14ac:dyDescent="0.2">
      <c r="A825" s="458"/>
      <c r="B825" s="448"/>
      <c r="C825" s="449"/>
      <c r="D825" s="449"/>
      <c r="E825" s="449"/>
      <c r="F825" s="449"/>
      <c r="G825" s="449"/>
      <c r="H825" s="449"/>
      <c r="I825" s="449"/>
      <c r="J825" s="449"/>
      <c r="K825" s="449"/>
      <c r="L825" s="449"/>
      <c r="M825" s="449"/>
      <c r="N825" s="449"/>
      <c r="O825" s="449"/>
      <c r="P825" s="449"/>
      <c r="Q825" s="450"/>
      <c r="R825" s="451"/>
      <c r="S825" s="452"/>
      <c r="T825" s="453"/>
      <c r="U825" s="454"/>
      <c r="V825" s="455"/>
      <c r="W825" s="455"/>
      <c r="X825" s="455"/>
      <c r="Y825" s="455"/>
      <c r="Z825" s="455"/>
      <c r="AA825" s="455"/>
      <c r="AB825" s="455"/>
      <c r="AC825" s="52" t="s">
        <v>11</v>
      </c>
    </row>
    <row r="826" spans="1:29" ht="15" customHeight="1" x14ac:dyDescent="0.2">
      <c r="A826" s="458"/>
      <c r="B826" s="448"/>
      <c r="C826" s="449"/>
      <c r="D826" s="449"/>
      <c r="E826" s="449"/>
      <c r="F826" s="449"/>
      <c r="G826" s="449"/>
      <c r="H826" s="449"/>
      <c r="I826" s="449"/>
      <c r="J826" s="449"/>
      <c r="K826" s="449"/>
      <c r="L826" s="449"/>
      <c r="M826" s="449"/>
      <c r="N826" s="449"/>
      <c r="O826" s="449"/>
      <c r="P826" s="449"/>
      <c r="Q826" s="450"/>
      <c r="R826" s="451"/>
      <c r="S826" s="452"/>
      <c r="T826" s="453"/>
      <c r="U826" s="454"/>
      <c r="V826" s="455"/>
      <c r="W826" s="455"/>
      <c r="X826" s="455"/>
      <c r="Y826" s="455"/>
      <c r="Z826" s="455"/>
      <c r="AA826" s="455"/>
      <c r="AB826" s="455"/>
      <c r="AC826" s="52" t="s">
        <v>11</v>
      </c>
    </row>
    <row r="827" spans="1:29" ht="15" customHeight="1" x14ac:dyDescent="0.2">
      <c r="A827" s="458"/>
      <c r="B827" s="448"/>
      <c r="C827" s="449"/>
      <c r="D827" s="449"/>
      <c r="E827" s="449"/>
      <c r="F827" s="449"/>
      <c r="G827" s="449"/>
      <c r="H827" s="449"/>
      <c r="I827" s="449"/>
      <c r="J827" s="449"/>
      <c r="K827" s="449"/>
      <c r="L827" s="449"/>
      <c r="M827" s="449"/>
      <c r="N827" s="449"/>
      <c r="O827" s="449"/>
      <c r="P827" s="449"/>
      <c r="Q827" s="450"/>
      <c r="R827" s="451"/>
      <c r="S827" s="452"/>
      <c r="T827" s="453"/>
      <c r="U827" s="454"/>
      <c r="V827" s="455"/>
      <c r="W827" s="455"/>
      <c r="X827" s="455"/>
      <c r="Y827" s="455"/>
      <c r="Z827" s="455"/>
      <c r="AA827" s="455"/>
      <c r="AB827" s="455"/>
      <c r="AC827" s="52" t="s">
        <v>11</v>
      </c>
    </row>
    <row r="828" spans="1:29" ht="15" customHeight="1" x14ac:dyDescent="0.2">
      <c r="A828" s="458"/>
      <c r="B828" s="448"/>
      <c r="C828" s="449"/>
      <c r="D828" s="449"/>
      <c r="E828" s="449"/>
      <c r="F828" s="449"/>
      <c r="G828" s="449"/>
      <c r="H828" s="449"/>
      <c r="I828" s="449"/>
      <c r="J828" s="449"/>
      <c r="K828" s="449"/>
      <c r="L828" s="449"/>
      <c r="M828" s="449"/>
      <c r="N828" s="449"/>
      <c r="O828" s="449"/>
      <c r="P828" s="449"/>
      <c r="Q828" s="450"/>
      <c r="R828" s="451"/>
      <c r="S828" s="452"/>
      <c r="T828" s="453"/>
      <c r="U828" s="454"/>
      <c r="V828" s="455"/>
      <c r="W828" s="455"/>
      <c r="X828" s="455"/>
      <c r="Y828" s="455"/>
      <c r="Z828" s="455"/>
      <c r="AA828" s="455"/>
      <c r="AB828" s="455"/>
      <c r="AC828" s="52" t="s">
        <v>11</v>
      </c>
    </row>
    <row r="829" spans="1:29" ht="15" customHeight="1" x14ac:dyDescent="0.2">
      <c r="A829" s="458"/>
      <c r="B829" s="448"/>
      <c r="C829" s="449"/>
      <c r="D829" s="449"/>
      <c r="E829" s="449"/>
      <c r="F829" s="449"/>
      <c r="G829" s="449"/>
      <c r="H829" s="449"/>
      <c r="I829" s="449"/>
      <c r="J829" s="449"/>
      <c r="K829" s="449"/>
      <c r="L829" s="449"/>
      <c r="M829" s="449"/>
      <c r="N829" s="449"/>
      <c r="O829" s="449"/>
      <c r="P829" s="449"/>
      <c r="Q829" s="450"/>
      <c r="R829" s="451"/>
      <c r="S829" s="452"/>
      <c r="T829" s="453"/>
      <c r="U829" s="454"/>
      <c r="V829" s="455"/>
      <c r="W829" s="455"/>
      <c r="X829" s="455"/>
      <c r="Y829" s="455"/>
      <c r="Z829" s="455"/>
      <c r="AA829" s="455"/>
      <c r="AB829" s="455"/>
      <c r="AC829" s="52" t="s">
        <v>11</v>
      </c>
    </row>
    <row r="830" spans="1:29" ht="15" customHeight="1" x14ac:dyDescent="0.2">
      <c r="A830" s="458"/>
      <c r="B830" s="448"/>
      <c r="C830" s="449"/>
      <c r="D830" s="449"/>
      <c r="E830" s="449"/>
      <c r="F830" s="449"/>
      <c r="G830" s="449"/>
      <c r="H830" s="449"/>
      <c r="I830" s="449"/>
      <c r="J830" s="449"/>
      <c r="K830" s="449"/>
      <c r="L830" s="449"/>
      <c r="M830" s="449"/>
      <c r="N830" s="449"/>
      <c r="O830" s="449"/>
      <c r="P830" s="449"/>
      <c r="Q830" s="450"/>
      <c r="R830" s="451"/>
      <c r="S830" s="452"/>
      <c r="T830" s="453"/>
      <c r="U830" s="454"/>
      <c r="V830" s="455"/>
      <c r="W830" s="455"/>
      <c r="X830" s="455"/>
      <c r="Y830" s="455"/>
      <c r="Z830" s="455"/>
      <c r="AA830" s="455"/>
      <c r="AB830" s="455"/>
      <c r="AC830" s="52" t="s">
        <v>11</v>
      </c>
    </row>
    <row r="831" spans="1:29" ht="15" customHeight="1" x14ac:dyDescent="0.2">
      <c r="A831" s="458"/>
      <c r="B831" s="448"/>
      <c r="C831" s="449"/>
      <c r="D831" s="449"/>
      <c r="E831" s="449"/>
      <c r="F831" s="449"/>
      <c r="G831" s="449"/>
      <c r="H831" s="449"/>
      <c r="I831" s="449"/>
      <c r="J831" s="449"/>
      <c r="K831" s="449"/>
      <c r="L831" s="449"/>
      <c r="M831" s="449"/>
      <c r="N831" s="449"/>
      <c r="O831" s="449"/>
      <c r="P831" s="449"/>
      <c r="Q831" s="450"/>
      <c r="R831" s="451"/>
      <c r="S831" s="452"/>
      <c r="T831" s="453"/>
      <c r="U831" s="454"/>
      <c r="V831" s="455"/>
      <c r="W831" s="455"/>
      <c r="X831" s="455"/>
      <c r="Y831" s="455"/>
      <c r="Z831" s="455"/>
      <c r="AA831" s="455"/>
      <c r="AB831" s="455"/>
      <c r="AC831" s="52" t="s">
        <v>11</v>
      </c>
    </row>
    <row r="832" spans="1:29" ht="15" customHeight="1" x14ac:dyDescent="0.2">
      <c r="A832" s="458"/>
      <c r="B832" s="448"/>
      <c r="C832" s="449"/>
      <c r="D832" s="449"/>
      <c r="E832" s="449"/>
      <c r="F832" s="449"/>
      <c r="G832" s="449"/>
      <c r="H832" s="449"/>
      <c r="I832" s="449"/>
      <c r="J832" s="449"/>
      <c r="K832" s="449"/>
      <c r="L832" s="449"/>
      <c r="M832" s="449"/>
      <c r="N832" s="449"/>
      <c r="O832" s="449"/>
      <c r="P832" s="449"/>
      <c r="Q832" s="450"/>
      <c r="R832" s="456"/>
      <c r="S832" s="456"/>
      <c r="T832" s="451"/>
      <c r="U832" s="454"/>
      <c r="V832" s="455"/>
      <c r="W832" s="455"/>
      <c r="X832" s="455"/>
      <c r="Y832" s="455"/>
      <c r="Z832" s="455"/>
      <c r="AA832" s="455"/>
      <c r="AB832" s="455"/>
      <c r="AC832" s="52" t="s">
        <v>11</v>
      </c>
    </row>
    <row r="833" spans="1:29" ht="15" customHeight="1" x14ac:dyDescent="0.2">
      <c r="A833" s="458"/>
      <c r="B833" s="448"/>
      <c r="C833" s="449"/>
      <c r="D833" s="449"/>
      <c r="E833" s="449"/>
      <c r="F833" s="449"/>
      <c r="G833" s="449"/>
      <c r="H833" s="449"/>
      <c r="I833" s="449"/>
      <c r="J833" s="449"/>
      <c r="K833" s="449"/>
      <c r="L833" s="449"/>
      <c r="M833" s="449"/>
      <c r="N833" s="449"/>
      <c r="O833" s="449"/>
      <c r="P833" s="449"/>
      <c r="Q833" s="450"/>
      <c r="R833" s="456"/>
      <c r="S833" s="456"/>
      <c r="T833" s="451"/>
      <c r="U833" s="454"/>
      <c r="V833" s="455"/>
      <c r="W833" s="455"/>
      <c r="X833" s="455"/>
      <c r="Y833" s="455"/>
      <c r="Z833" s="455"/>
      <c r="AA833" s="455"/>
      <c r="AB833" s="455"/>
      <c r="AC833" s="52" t="s">
        <v>11</v>
      </c>
    </row>
    <row r="834" spans="1:29" ht="15" customHeight="1" x14ac:dyDescent="0.2">
      <c r="A834" s="458"/>
      <c r="B834" s="448"/>
      <c r="C834" s="449"/>
      <c r="D834" s="449"/>
      <c r="E834" s="449"/>
      <c r="F834" s="449"/>
      <c r="G834" s="449"/>
      <c r="H834" s="449"/>
      <c r="I834" s="449"/>
      <c r="J834" s="449"/>
      <c r="K834" s="449"/>
      <c r="L834" s="449"/>
      <c r="M834" s="449"/>
      <c r="N834" s="449"/>
      <c r="O834" s="449"/>
      <c r="P834" s="449"/>
      <c r="Q834" s="450"/>
      <c r="R834" s="456"/>
      <c r="S834" s="456"/>
      <c r="T834" s="451"/>
      <c r="U834" s="454"/>
      <c r="V834" s="455"/>
      <c r="W834" s="455"/>
      <c r="X834" s="455"/>
      <c r="Y834" s="455"/>
      <c r="Z834" s="455"/>
      <c r="AA834" s="455"/>
      <c r="AB834" s="455"/>
      <c r="AC834" s="52" t="s">
        <v>11</v>
      </c>
    </row>
    <row r="835" spans="1:29" ht="15" customHeight="1" thickBot="1" x14ac:dyDescent="0.25">
      <c r="A835" s="459"/>
      <c r="B835" s="443" t="s">
        <v>165</v>
      </c>
      <c r="C835" s="444"/>
      <c r="D835" s="444"/>
      <c r="E835" s="444"/>
      <c r="F835" s="444"/>
      <c r="G835" s="444"/>
      <c r="H835" s="444"/>
      <c r="I835" s="444"/>
      <c r="J835" s="444"/>
      <c r="K835" s="444"/>
      <c r="L835" s="444"/>
      <c r="M835" s="444"/>
      <c r="N835" s="444"/>
      <c r="O835" s="444"/>
      <c r="P835" s="444"/>
      <c r="Q835" s="444"/>
      <c r="R835" s="444"/>
      <c r="S835" s="444"/>
      <c r="T835" s="445"/>
      <c r="U835" s="446">
        <f>SUM(U815:AB834)</f>
        <v>0</v>
      </c>
      <c r="V835" s="447"/>
      <c r="W835" s="447"/>
      <c r="X835" s="447"/>
      <c r="Y835" s="447"/>
      <c r="Z835" s="447"/>
      <c r="AA835" s="447"/>
      <c r="AB835" s="447"/>
      <c r="AC835" s="53" t="s">
        <v>11</v>
      </c>
    </row>
    <row r="836" spans="1:29" ht="15" customHeight="1" x14ac:dyDescent="0.2">
      <c r="A836" s="457">
        <v>37</v>
      </c>
      <c r="B836" s="460" t="s">
        <v>162</v>
      </c>
      <c r="C836" s="460"/>
      <c r="D836" s="460"/>
      <c r="E836" s="460"/>
      <c r="F836" s="460"/>
      <c r="G836" s="460"/>
      <c r="H836" s="460"/>
      <c r="I836" s="461">
        <f>ドローン6機目以降!I224</f>
        <v>0</v>
      </c>
      <c r="J836" s="462"/>
      <c r="K836" s="462"/>
      <c r="L836" s="462"/>
      <c r="M836" s="462"/>
      <c r="N836" s="462"/>
      <c r="O836" s="462"/>
      <c r="P836" s="462"/>
      <c r="Q836" s="463"/>
      <c r="R836" s="464" t="s">
        <v>227</v>
      </c>
      <c r="S836" s="465"/>
      <c r="T836" s="465"/>
      <c r="U836" s="465"/>
      <c r="V836" s="465"/>
      <c r="W836" s="465"/>
      <c r="X836" s="465"/>
      <c r="Y836" s="465"/>
      <c r="Z836" s="465"/>
      <c r="AA836" s="465"/>
      <c r="AB836" s="465"/>
      <c r="AC836" s="466"/>
    </row>
    <row r="837" spans="1:29" ht="15" customHeight="1" x14ac:dyDescent="0.2">
      <c r="A837" s="458"/>
      <c r="B837" s="467" t="s">
        <v>163</v>
      </c>
      <c r="C837" s="468"/>
      <c r="D837" s="468"/>
      <c r="E837" s="468"/>
      <c r="F837" s="468"/>
      <c r="G837" s="468"/>
      <c r="H837" s="468"/>
      <c r="I837" s="468"/>
      <c r="J837" s="468"/>
      <c r="K837" s="468"/>
      <c r="L837" s="468"/>
      <c r="M837" s="468"/>
      <c r="N837" s="468"/>
      <c r="O837" s="468"/>
      <c r="P837" s="468"/>
      <c r="Q837" s="469"/>
      <c r="R837" s="470" t="s">
        <v>164</v>
      </c>
      <c r="S837" s="470"/>
      <c r="T837" s="470"/>
      <c r="U837" s="471" t="s">
        <v>42</v>
      </c>
      <c r="V837" s="471"/>
      <c r="W837" s="471"/>
      <c r="X837" s="471"/>
      <c r="Y837" s="471"/>
      <c r="Z837" s="471"/>
      <c r="AA837" s="471"/>
      <c r="AB837" s="471"/>
      <c r="AC837" s="472"/>
    </row>
    <row r="838" spans="1:29" ht="15" customHeight="1" x14ac:dyDescent="0.2">
      <c r="A838" s="458"/>
      <c r="B838" s="448"/>
      <c r="C838" s="449"/>
      <c r="D838" s="449"/>
      <c r="E838" s="449"/>
      <c r="F838" s="449"/>
      <c r="G838" s="449"/>
      <c r="H838" s="449"/>
      <c r="I838" s="449"/>
      <c r="J838" s="449"/>
      <c r="K838" s="449"/>
      <c r="L838" s="449"/>
      <c r="M838" s="449"/>
      <c r="N838" s="449"/>
      <c r="O838" s="449"/>
      <c r="P838" s="449"/>
      <c r="Q838" s="450"/>
      <c r="R838" s="456"/>
      <c r="S838" s="456"/>
      <c r="T838" s="451"/>
      <c r="U838" s="454"/>
      <c r="V838" s="455"/>
      <c r="W838" s="455"/>
      <c r="X838" s="455"/>
      <c r="Y838" s="455"/>
      <c r="Z838" s="455"/>
      <c r="AA838" s="455"/>
      <c r="AB838" s="455"/>
      <c r="AC838" s="52" t="s">
        <v>11</v>
      </c>
    </row>
    <row r="839" spans="1:29" ht="15" customHeight="1" x14ac:dyDescent="0.2">
      <c r="A839" s="458"/>
      <c r="B839" s="448"/>
      <c r="C839" s="449"/>
      <c r="D839" s="449"/>
      <c r="E839" s="449"/>
      <c r="F839" s="449"/>
      <c r="G839" s="449"/>
      <c r="H839" s="449"/>
      <c r="I839" s="449"/>
      <c r="J839" s="449"/>
      <c r="K839" s="449"/>
      <c r="L839" s="449"/>
      <c r="M839" s="449"/>
      <c r="N839" s="449"/>
      <c r="O839" s="449"/>
      <c r="P839" s="449"/>
      <c r="Q839" s="450"/>
      <c r="R839" s="456"/>
      <c r="S839" s="456"/>
      <c r="T839" s="451"/>
      <c r="U839" s="454"/>
      <c r="V839" s="455"/>
      <c r="W839" s="455"/>
      <c r="X839" s="455"/>
      <c r="Y839" s="455"/>
      <c r="Z839" s="455"/>
      <c r="AA839" s="455"/>
      <c r="AB839" s="455"/>
      <c r="AC839" s="52" t="s">
        <v>11</v>
      </c>
    </row>
    <row r="840" spans="1:29" ht="15" customHeight="1" x14ac:dyDescent="0.2">
      <c r="A840" s="458"/>
      <c r="B840" s="448"/>
      <c r="C840" s="449"/>
      <c r="D840" s="449"/>
      <c r="E840" s="449"/>
      <c r="F840" s="449"/>
      <c r="G840" s="449"/>
      <c r="H840" s="449"/>
      <c r="I840" s="449"/>
      <c r="J840" s="449"/>
      <c r="K840" s="449"/>
      <c r="L840" s="449"/>
      <c r="M840" s="449"/>
      <c r="N840" s="449"/>
      <c r="O840" s="449"/>
      <c r="P840" s="449"/>
      <c r="Q840" s="450"/>
      <c r="R840" s="456"/>
      <c r="S840" s="456"/>
      <c r="T840" s="451"/>
      <c r="U840" s="454"/>
      <c r="V840" s="455"/>
      <c r="W840" s="455"/>
      <c r="X840" s="455"/>
      <c r="Y840" s="455"/>
      <c r="Z840" s="455"/>
      <c r="AA840" s="455"/>
      <c r="AB840" s="455"/>
      <c r="AC840" s="52" t="s">
        <v>11</v>
      </c>
    </row>
    <row r="841" spans="1:29" ht="15" customHeight="1" x14ac:dyDescent="0.2">
      <c r="A841" s="458"/>
      <c r="B841" s="448"/>
      <c r="C841" s="449"/>
      <c r="D841" s="449"/>
      <c r="E841" s="449"/>
      <c r="F841" s="449"/>
      <c r="G841" s="449"/>
      <c r="H841" s="449"/>
      <c r="I841" s="449"/>
      <c r="J841" s="449"/>
      <c r="K841" s="449"/>
      <c r="L841" s="449"/>
      <c r="M841" s="449"/>
      <c r="N841" s="449"/>
      <c r="O841" s="449"/>
      <c r="P841" s="449"/>
      <c r="Q841" s="450"/>
      <c r="R841" s="456"/>
      <c r="S841" s="456"/>
      <c r="T841" s="451"/>
      <c r="U841" s="454"/>
      <c r="V841" s="455"/>
      <c r="W841" s="455"/>
      <c r="X841" s="455"/>
      <c r="Y841" s="455"/>
      <c r="Z841" s="455"/>
      <c r="AA841" s="455"/>
      <c r="AB841" s="455"/>
      <c r="AC841" s="52" t="s">
        <v>11</v>
      </c>
    </row>
    <row r="842" spans="1:29" ht="15" customHeight="1" x14ac:dyDescent="0.2">
      <c r="A842" s="458"/>
      <c r="B842" s="448"/>
      <c r="C842" s="449"/>
      <c r="D842" s="449"/>
      <c r="E842" s="449"/>
      <c r="F842" s="449"/>
      <c r="G842" s="449"/>
      <c r="H842" s="449"/>
      <c r="I842" s="449"/>
      <c r="J842" s="449"/>
      <c r="K842" s="449"/>
      <c r="L842" s="449"/>
      <c r="M842" s="449"/>
      <c r="N842" s="449"/>
      <c r="O842" s="449"/>
      <c r="P842" s="449"/>
      <c r="Q842" s="450"/>
      <c r="R842" s="456"/>
      <c r="S842" s="456"/>
      <c r="T842" s="451"/>
      <c r="U842" s="454"/>
      <c r="V842" s="455"/>
      <c r="W842" s="455"/>
      <c r="X842" s="455"/>
      <c r="Y842" s="455"/>
      <c r="Z842" s="455"/>
      <c r="AA842" s="455"/>
      <c r="AB842" s="455"/>
      <c r="AC842" s="52" t="s">
        <v>11</v>
      </c>
    </row>
    <row r="843" spans="1:29" ht="15" customHeight="1" x14ac:dyDescent="0.2">
      <c r="A843" s="458"/>
      <c r="B843" s="448"/>
      <c r="C843" s="449"/>
      <c r="D843" s="449"/>
      <c r="E843" s="449"/>
      <c r="F843" s="449"/>
      <c r="G843" s="449"/>
      <c r="H843" s="449"/>
      <c r="I843" s="449"/>
      <c r="J843" s="449"/>
      <c r="K843" s="449"/>
      <c r="L843" s="449"/>
      <c r="M843" s="449"/>
      <c r="N843" s="449"/>
      <c r="O843" s="449"/>
      <c r="P843" s="449"/>
      <c r="Q843" s="450"/>
      <c r="R843" s="451"/>
      <c r="S843" s="452"/>
      <c r="T843" s="453"/>
      <c r="U843" s="454"/>
      <c r="V843" s="455"/>
      <c r="W843" s="455"/>
      <c r="X843" s="455"/>
      <c r="Y843" s="455"/>
      <c r="Z843" s="455"/>
      <c r="AA843" s="455"/>
      <c r="AB843" s="455"/>
      <c r="AC843" s="52" t="s">
        <v>11</v>
      </c>
    </row>
    <row r="844" spans="1:29" ht="15" customHeight="1" x14ac:dyDescent="0.2">
      <c r="A844" s="458"/>
      <c r="B844" s="448"/>
      <c r="C844" s="449"/>
      <c r="D844" s="449"/>
      <c r="E844" s="449"/>
      <c r="F844" s="449"/>
      <c r="G844" s="449"/>
      <c r="H844" s="449"/>
      <c r="I844" s="449"/>
      <c r="J844" s="449"/>
      <c r="K844" s="449"/>
      <c r="L844" s="449"/>
      <c r="M844" s="449"/>
      <c r="N844" s="449"/>
      <c r="O844" s="449"/>
      <c r="P844" s="449"/>
      <c r="Q844" s="450"/>
      <c r="R844" s="451"/>
      <c r="S844" s="452"/>
      <c r="T844" s="453"/>
      <c r="U844" s="454"/>
      <c r="V844" s="455"/>
      <c r="W844" s="455"/>
      <c r="X844" s="455"/>
      <c r="Y844" s="455"/>
      <c r="Z844" s="455"/>
      <c r="AA844" s="455"/>
      <c r="AB844" s="455"/>
      <c r="AC844" s="52" t="s">
        <v>11</v>
      </c>
    </row>
    <row r="845" spans="1:29" ht="15" customHeight="1" x14ac:dyDescent="0.2">
      <c r="A845" s="458"/>
      <c r="B845" s="448"/>
      <c r="C845" s="449"/>
      <c r="D845" s="449"/>
      <c r="E845" s="449"/>
      <c r="F845" s="449"/>
      <c r="G845" s="449"/>
      <c r="H845" s="449"/>
      <c r="I845" s="449"/>
      <c r="J845" s="449"/>
      <c r="K845" s="449"/>
      <c r="L845" s="449"/>
      <c r="M845" s="449"/>
      <c r="N845" s="449"/>
      <c r="O845" s="449"/>
      <c r="P845" s="449"/>
      <c r="Q845" s="450"/>
      <c r="R845" s="451"/>
      <c r="S845" s="452"/>
      <c r="T845" s="453"/>
      <c r="U845" s="454"/>
      <c r="V845" s="455"/>
      <c r="W845" s="455"/>
      <c r="X845" s="455"/>
      <c r="Y845" s="455"/>
      <c r="Z845" s="455"/>
      <c r="AA845" s="455"/>
      <c r="AB845" s="455"/>
      <c r="AC845" s="52" t="s">
        <v>11</v>
      </c>
    </row>
    <row r="846" spans="1:29" ht="15" customHeight="1" x14ac:dyDescent="0.2">
      <c r="A846" s="458"/>
      <c r="B846" s="448"/>
      <c r="C846" s="449"/>
      <c r="D846" s="449"/>
      <c r="E846" s="449"/>
      <c r="F846" s="449"/>
      <c r="G846" s="449"/>
      <c r="H846" s="449"/>
      <c r="I846" s="449"/>
      <c r="J846" s="449"/>
      <c r="K846" s="449"/>
      <c r="L846" s="449"/>
      <c r="M846" s="449"/>
      <c r="N846" s="449"/>
      <c r="O846" s="449"/>
      <c r="P846" s="449"/>
      <c r="Q846" s="450"/>
      <c r="R846" s="451"/>
      <c r="S846" s="452"/>
      <c r="T846" s="453"/>
      <c r="U846" s="454"/>
      <c r="V846" s="455"/>
      <c r="W846" s="455"/>
      <c r="X846" s="455"/>
      <c r="Y846" s="455"/>
      <c r="Z846" s="455"/>
      <c r="AA846" s="455"/>
      <c r="AB846" s="455"/>
      <c r="AC846" s="52" t="s">
        <v>11</v>
      </c>
    </row>
    <row r="847" spans="1:29" ht="15" customHeight="1" x14ac:dyDescent="0.2">
      <c r="A847" s="458"/>
      <c r="B847" s="448"/>
      <c r="C847" s="449"/>
      <c r="D847" s="449"/>
      <c r="E847" s="449"/>
      <c r="F847" s="449"/>
      <c r="G847" s="449"/>
      <c r="H847" s="449"/>
      <c r="I847" s="449"/>
      <c r="J847" s="449"/>
      <c r="K847" s="449"/>
      <c r="L847" s="449"/>
      <c r="M847" s="449"/>
      <c r="N847" s="449"/>
      <c r="O847" s="449"/>
      <c r="P847" s="449"/>
      <c r="Q847" s="450"/>
      <c r="R847" s="451"/>
      <c r="S847" s="452"/>
      <c r="T847" s="453"/>
      <c r="U847" s="454"/>
      <c r="V847" s="455"/>
      <c r="W847" s="455"/>
      <c r="X847" s="455"/>
      <c r="Y847" s="455"/>
      <c r="Z847" s="455"/>
      <c r="AA847" s="455"/>
      <c r="AB847" s="455"/>
      <c r="AC847" s="52" t="s">
        <v>11</v>
      </c>
    </row>
    <row r="848" spans="1:29" ht="15" customHeight="1" x14ac:dyDescent="0.2">
      <c r="A848" s="458"/>
      <c r="B848" s="448"/>
      <c r="C848" s="449"/>
      <c r="D848" s="449"/>
      <c r="E848" s="449"/>
      <c r="F848" s="449"/>
      <c r="G848" s="449"/>
      <c r="H848" s="449"/>
      <c r="I848" s="449"/>
      <c r="J848" s="449"/>
      <c r="K848" s="449"/>
      <c r="L848" s="449"/>
      <c r="M848" s="449"/>
      <c r="N848" s="449"/>
      <c r="O848" s="449"/>
      <c r="P848" s="449"/>
      <c r="Q848" s="450"/>
      <c r="R848" s="451"/>
      <c r="S848" s="452"/>
      <c r="T848" s="453"/>
      <c r="U848" s="454"/>
      <c r="V848" s="455"/>
      <c r="W848" s="455"/>
      <c r="X848" s="455"/>
      <c r="Y848" s="455"/>
      <c r="Z848" s="455"/>
      <c r="AA848" s="455"/>
      <c r="AB848" s="455"/>
      <c r="AC848" s="52" t="s">
        <v>11</v>
      </c>
    </row>
    <row r="849" spans="1:29" ht="15" customHeight="1" x14ac:dyDescent="0.2">
      <c r="A849" s="458"/>
      <c r="B849" s="448"/>
      <c r="C849" s="449"/>
      <c r="D849" s="449"/>
      <c r="E849" s="449"/>
      <c r="F849" s="449"/>
      <c r="G849" s="449"/>
      <c r="H849" s="449"/>
      <c r="I849" s="449"/>
      <c r="J849" s="449"/>
      <c r="K849" s="449"/>
      <c r="L849" s="449"/>
      <c r="M849" s="449"/>
      <c r="N849" s="449"/>
      <c r="O849" s="449"/>
      <c r="P849" s="449"/>
      <c r="Q849" s="450"/>
      <c r="R849" s="451"/>
      <c r="S849" s="452"/>
      <c r="T849" s="453"/>
      <c r="U849" s="454"/>
      <c r="V849" s="455"/>
      <c r="W849" s="455"/>
      <c r="X849" s="455"/>
      <c r="Y849" s="455"/>
      <c r="Z849" s="455"/>
      <c r="AA849" s="455"/>
      <c r="AB849" s="455"/>
      <c r="AC849" s="52" t="s">
        <v>11</v>
      </c>
    </row>
    <row r="850" spans="1:29" ht="15" customHeight="1" x14ac:dyDescent="0.2">
      <c r="A850" s="458"/>
      <c r="B850" s="448"/>
      <c r="C850" s="449"/>
      <c r="D850" s="449"/>
      <c r="E850" s="449"/>
      <c r="F850" s="449"/>
      <c r="G850" s="449"/>
      <c r="H850" s="449"/>
      <c r="I850" s="449"/>
      <c r="J850" s="449"/>
      <c r="K850" s="449"/>
      <c r="L850" s="449"/>
      <c r="M850" s="449"/>
      <c r="N850" s="449"/>
      <c r="O850" s="449"/>
      <c r="P850" s="449"/>
      <c r="Q850" s="450"/>
      <c r="R850" s="451"/>
      <c r="S850" s="452"/>
      <c r="T850" s="453"/>
      <c r="U850" s="454"/>
      <c r="V850" s="455"/>
      <c r="W850" s="455"/>
      <c r="X850" s="455"/>
      <c r="Y850" s="455"/>
      <c r="Z850" s="455"/>
      <c r="AA850" s="455"/>
      <c r="AB850" s="455"/>
      <c r="AC850" s="52" t="s">
        <v>11</v>
      </c>
    </row>
    <row r="851" spans="1:29" ht="15" customHeight="1" x14ac:dyDescent="0.2">
      <c r="A851" s="458"/>
      <c r="B851" s="448"/>
      <c r="C851" s="449"/>
      <c r="D851" s="449"/>
      <c r="E851" s="449"/>
      <c r="F851" s="449"/>
      <c r="G851" s="449"/>
      <c r="H851" s="449"/>
      <c r="I851" s="449"/>
      <c r="J851" s="449"/>
      <c r="K851" s="449"/>
      <c r="L851" s="449"/>
      <c r="M851" s="449"/>
      <c r="N851" s="449"/>
      <c r="O851" s="449"/>
      <c r="P851" s="449"/>
      <c r="Q851" s="450"/>
      <c r="R851" s="451"/>
      <c r="S851" s="452"/>
      <c r="T851" s="453"/>
      <c r="U851" s="454"/>
      <c r="V851" s="455"/>
      <c r="W851" s="455"/>
      <c r="X851" s="455"/>
      <c r="Y851" s="455"/>
      <c r="Z851" s="455"/>
      <c r="AA851" s="455"/>
      <c r="AB851" s="455"/>
      <c r="AC851" s="52" t="s">
        <v>11</v>
      </c>
    </row>
    <row r="852" spans="1:29" ht="15" customHeight="1" x14ac:dyDescent="0.2">
      <c r="A852" s="458"/>
      <c r="B852" s="448"/>
      <c r="C852" s="449"/>
      <c r="D852" s="449"/>
      <c r="E852" s="449"/>
      <c r="F852" s="449"/>
      <c r="G852" s="449"/>
      <c r="H852" s="449"/>
      <c r="I852" s="449"/>
      <c r="J852" s="449"/>
      <c r="K852" s="449"/>
      <c r="L852" s="449"/>
      <c r="M852" s="449"/>
      <c r="N852" s="449"/>
      <c r="O852" s="449"/>
      <c r="P852" s="449"/>
      <c r="Q852" s="450"/>
      <c r="R852" s="451"/>
      <c r="S852" s="452"/>
      <c r="T852" s="453"/>
      <c r="U852" s="454"/>
      <c r="V852" s="455"/>
      <c r="W852" s="455"/>
      <c r="X852" s="455"/>
      <c r="Y852" s="455"/>
      <c r="Z852" s="455"/>
      <c r="AA852" s="455"/>
      <c r="AB852" s="455"/>
      <c r="AC852" s="52" t="s">
        <v>11</v>
      </c>
    </row>
    <row r="853" spans="1:29" ht="15" customHeight="1" x14ac:dyDescent="0.2">
      <c r="A853" s="458"/>
      <c r="B853" s="448"/>
      <c r="C853" s="449"/>
      <c r="D853" s="449"/>
      <c r="E853" s="449"/>
      <c r="F853" s="449"/>
      <c r="G853" s="449"/>
      <c r="H853" s="449"/>
      <c r="I853" s="449"/>
      <c r="J853" s="449"/>
      <c r="K853" s="449"/>
      <c r="L853" s="449"/>
      <c r="M853" s="449"/>
      <c r="N853" s="449"/>
      <c r="O853" s="449"/>
      <c r="P853" s="449"/>
      <c r="Q853" s="450"/>
      <c r="R853" s="451"/>
      <c r="S853" s="452"/>
      <c r="T853" s="453"/>
      <c r="U853" s="454"/>
      <c r="V853" s="455"/>
      <c r="W853" s="455"/>
      <c r="X853" s="455"/>
      <c r="Y853" s="455"/>
      <c r="Z853" s="455"/>
      <c r="AA853" s="455"/>
      <c r="AB853" s="455"/>
      <c r="AC853" s="52" t="s">
        <v>11</v>
      </c>
    </row>
    <row r="854" spans="1:29" ht="15" customHeight="1" x14ac:dyDescent="0.2">
      <c r="A854" s="458"/>
      <c r="B854" s="448"/>
      <c r="C854" s="449"/>
      <c r="D854" s="449"/>
      <c r="E854" s="449"/>
      <c r="F854" s="449"/>
      <c r="G854" s="449"/>
      <c r="H854" s="449"/>
      <c r="I854" s="449"/>
      <c r="J854" s="449"/>
      <c r="K854" s="449"/>
      <c r="L854" s="449"/>
      <c r="M854" s="449"/>
      <c r="N854" s="449"/>
      <c r="O854" s="449"/>
      <c r="P854" s="449"/>
      <c r="Q854" s="450"/>
      <c r="R854" s="451"/>
      <c r="S854" s="452"/>
      <c r="T854" s="453"/>
      <c r="U854" s="454"/>
      <c r="V854" s="455"/>
      <c r="W854" s="455"/>
      <c r="X854" s="455"/>
      <c r="Y854" s="455"/>
      <c r="Z854" s="455"/>
      <c r="AA854" s="455"/>
      <c r="AB854" s="455"/>
      <c r="AC854" s="52" t="s">
        <v>11</v>
      </c>
    </row>
    <row r="855" spans="1:29" ht="15" customHeight="1" x14ac:dyDescent="0.2">
      <c r="A855" s="458"/>
      <c r="B855" s="448"/>
      <c r="C855" s="449"/>
      <c r="D855" s="449"/>
      <c r="E855" s="449"/>
      <c r="F855" s="449"/>
      <c r="G855" s="449"/>
      <c r="H855" s="449"/>
      <c r="I855" s="449"/>
      <c r="J855" s="449"/>
      <c r="K855" s="449"/>
      <c r="L855" s="449"/>
      <c r="M855" s="449"/>
      <c r="N855" s="449"/>
      <c r="O855" s="449"/>
      <c r="P855" s="449"/>
      <c r="Q855" s="450"/>
      <c r="R855" s="456"/>
      <c r="S855" s="456"/>
      <c r="T855" s="451"/>
      <c r="U855" s="454"/>
      <c r="V855" s="455"/>
      <c r="W855" s="455"/>
      <c r="X855" s="455"/>
      <c r="Y855" s="455"/>
      <c r="Z855" s="455"/>
      <c r="AA855" s="455"/>
      <c r="AB855" s="455"/>
      <c r="AC855" s="52" t="s">
        <v>11</v>
      </c>
    </row>
    <row r="856" spans="1:29" ht="15" customHeight="1" x14ac:dyDescent="0.2">
      <c r="A856" s="458"/>
      <c r="B856" s="448"/>
      <c r="C856" s="449"/>
      <c r="D856" s="449"/>
      <c r="E856" s="449"/>
      <c r="F856" s="449"/>
      <c r="G856" s="449"/>
      <c r="H856" s="449"/>
      <c r="I856" s="449"/>
      <c r="J856" s="449"/>
      <c r="K856" s="449"/>
      <c r="L856" s="449"/>
      <c r="M856" s="449"/>
      <c r="N856" s="449"/>
      <c r="O856" s="449"/>
      <c r="P856" s="449"/>
      <c r="Q856" s="450"/>
      <c r="R856" s="456"/>
      <c r="S856" s="456"/>
      <c r="T856" s="451"/>
      <c r="U856" s="454"/>
      <c r="V856" s="455"/>
      <c r="W856" s="455"/>
      <c r="X856" s="455"/>
      <c r="Y856" s="455"/>
      <c r="Z856" s="455"/>
      <c r="AA856" s="455"/>
      <c r="AB856" s="455"/>
      <c r="AC856" s="52" t="s">
        <v>11</v>
      </c>
    </row>
    <row r="857" spans="1:29" ht="15" customHeight="1" x14ac:dyDescent="0.2">
      <c r="A857" s="458"/>
      <c r="B857" s="448"/>
      <c r="C857" s="449"/>
      <c r="D857" s="449"/>
      <c r="E857" s="449"/>
      <c r="F857" s="449"/>
      <c r="G857" s="449"/>
      <c r="H857" s="449"/>
      <c r="I857" s="449"/>
      <c r="J857" s="449"/>
      <c r="K857" s="449"/>
      <c r="L857" s="449"/>
      <c r="M857" s="449"/>
      <c r="N857" s="449"/>
      <c r="O857" s="449"/>
      <c r="P857" s="449"/>
      <c r="Q857" s="450"/>
      <c r="R857" s="456"/>
      <c r="S857" s="456"/>
      <c r="T857" s="451"/>
      <c r="U857" s="454"/>
      <c r="V857" s="455"/>
      <c r="W857" s="455"/>
      <c r="X857" s="455"/>
      <c r="Y857" s="455"/>
      <c r="Z857" s="455"/>
      <c r="AA857" s="455"/>
      <c r="AB857" s="455"/>
      <c r="AC857" s="52" t="s">
        <v>11</v>
      </c>
    </row>
    <row r="858" spans="1:29" ht="15" customHeight="1" thickBot="1" x14ac:dyDescent="0.25">
      <c r="A858" s="459"/>
      <c r="B858" s="443" t="s">
        <v>165</v>
      </c>
      <c r="C858" s="444"/>
      <c r="D858" s="444"/>
      <c r="E858" s="444"/>
      <c r="F858" s="444"/>
      <c r="G858" s="444"/>
      <c r="H858" s="444"/>
      <c r="I858" s="444"/>
      <c r="J858" s="444"/>
      <c r="K858" s="444"/>
      <c r="L858" s="444"/>
      <c r="M858" s="444"/>
      <c r="N858" s="444"/>
      <c r="O858" s="444"/>
      <c r="P858" s="444"/>
      <c r="Q858" s="444"/>
      <c r="R858" s="444"/>
      <c r="S858" s="444"/>
      <c r="T858" s="445"/>
      <c r="U858" s="446">
        <f>SUM(U838:AB857)</f>
        <v>0</v>
      </c>
      <c r="V858" s="447"/>
      <c r="W858" s="447"/>
      <c r="X858" s="447"/>
      <c r="Y858" s="447"/>
      <c r="Z858" s="447"/>
      <c r="AA858" s="447"/>
      <c r="AB858" s="447"/>
      <c r="AC858" s="53" t="s">
        <v>11</v>
      </c>
    </row>
    <row r="859" spans="1:29" ht="15" customHeight="1" x14ac:dyDescent="0.2">
      <c r="A859" s="457">
        <v>38</v>
      </c>
      <c r="B859" s="460" t="s">
        <v>162</v>
      </c>
      <c r="C859" s="460"/>
      <c r="D859" s="460"/>
      <c r="E859" s="460"/>
      <c r="F859" s="460"/>
      <c r="G859" s="460"/>
      <c r="H859" s="460"/>
      <c r="I859" s="461">
        <f>ドローン6機目以降!I231</f>
        <v>0</v>
      </c>
      <c r="J859" s="462"/>
      <c r="K859" s="462"/>
      <c r="L859" s="462"/>
      <c r="M859" s="462"/>
      <c r="N859" s="462"/>
      <c r="O859" s="462"/>
      <c r="P859" s="462"/>
      <c r="Q859" s="463"/>
      <c r="R859" s="464" t="s">
        <v>228</v>
      </c>
      <c r="S859" s="465"/>
      <c r="T859" s="465"/>
      <c r="U859" s="465"/>
      <c r="V859" s="465"/>
      <c r="W859" s="465"/>
      <c r="X859" s="465"/>
      <c r="Y859" s="465"/>
      <c r="Z859" s="465"/>
      <c r="AA859" s="465"/>
      <c r="AB859" s="465"/>
      <c r="AC859" s="466"/>
    </row>
    <row r="860" spans="1:29" ht="15" customHeight="1" x14ac:dyDescent="0.2">
      <c r="A860" s="458"/>
      <c r="B860" s="467" t="s">
        <v>163</v>
      </c>
      <c r="C860" s="468"/>
      <c r="D860" s="468"/>
      <c r="E860" s="468"/>
      <c r="F860" s="468"/>
      <c r="G860" s="468"/>
      <c r="H860" s="468"/>
      <c r="I860" s="468"/>
      <c r="J860" s="468"/>
      <c r="K860" s="468"/>
      <c r="L860" s="468"/>
      <c r="M860" s="468"/>
      <c r="N860" s="468"/>
      <c r="O860" s="468"/>
      <c r="P860" s="468"/>
      <c r="Q860" s="469"/>
      <c r="R860" s="470" t="s">
        <v>164</v>
      </c>
      <c r="S860" s="470"/>
      <c r="T860" s="470"/>
      <c r="U860" s="471" t="s">
        <v>42</v>
      </c>
      <c r="V860" s="471"/>
      <c r="W860" s="471"/>
      <c r="X860" s="471"/>
      <c r="Y860" s="471"/>
      <c r="Z860" s="471"/>
      <c r="AA860" s="471"/>
      <c r="AB860" s="471"/>
      <c r="AC860" s="472"/>
    </row>
    <row r="861" spans="1:29" ht="15" customHeight="1" x14ac:dyDescent="0.2">
      <c r="A861" s="458"/>
      <c r="B861" s="448"/>
      <c r="C861" s="449"/>
      <c r="D861" s="449"/>
      <c r="E861" s="449"/>
      <c r="F861" s="449"/>
      <c r="G861" s="449"/>
      <c r="H861" s="449"/>
      <c r="I861" s="449"/>
      <c r="J861" s="449"/>
      <c r="K861" s="449"/>
      <c r="L861" s="449"/>
      <c r="M861" s="449"/>
      <c r="N861" s="449"/>
      <c r="O861" s="449"/>
      <c r="P861" s="449"/>
      <c r="Q861" s="450"/>
      <c r="R861" s="456"/>
      <c r="S861" s="456"/>
      <c r="T861" s="451"/>
      <c r="U861" s="454"/>
      <c r="V861" s="455"/>
      <c r="W861" s="455"/>
      <c r="X861" s="455"/>
      <c r="Y861" s="455"/>
      <c r="Z861" s="455"/>
      <c r="AA861" s="455"/>
      <c r="AB861" s="455"/>
      <c r="AC861" s="52" t="s">
        <v>11</v>
      </c>
    </row>
    <row r="862" spans="1:29" ht="15" customHeight="1" x14ac:dyDescent="0.2">
      <c r="A862" s="458"/>
      <c r="B862" s="448"/>
      <c r="C862" s="449"/>
      <c r="D862" s="449"/>
      <c r="E862" s="449"/>
      <c r="F862" s="449"/>
      <c r="G862" s="449"/>
      <c r="H862" s="449"/>
      <c r="I862" s="449"/>
      <c r="J862" s="449"/>
      <c r="K862" s="449"/>
      <c r="L862" s="449"/>
      <c r="M862" s="449"/>
      <c r="N862" s="449"/>
      <c r="O862" s="449"/>
      <c r="P862" s="449"/>
      <c r="Q862" s="450"/>
      <c r="R862" s="456"/>
      <c r="S862" s="456"/>
      <c r="T862" s="451"/>
      <c r="U862" s="454"/>
      <c r="V862" s="455"/>
      <c r="W862" s="455"/>
      <c r="X862" s="455"/>
      <c r="Y862" s="455"/>
      <c r="Z862" s="455"/>
      <c r="AA862" s="455"/>
      <c r="AB862" s="455"/>
      <c r="AC862" s="52" t="s">
        <v>11</v>
      </c>
    </row>
    <row r="863" spans="1:29" ht="15" customHeight="1" x14ac:dyDescent="0.2">
      <c r="A863" s="458"/>
      <c r="B863" s="448"/>
      <c r="C863" s="449"/>
      <c r="D863" s="449"/>
      <c r="E863" s="449"/>
      <c r="F863" s="449"/>
      <c r="G863" s="449"/>
      <c r="H863" s="449"/>
      <c r="I863" s="449"/>
      <c r="J863" s="449"/>
      <c r="K863" s="449"/>
      <c r="L863" s="449"/>
      <c r="M863" s="449"/>
      <c r="N863" s="449"/>
      <c r="O863" s="449"/>
      <c r="P863" s="449"/>
      <c r="Q863" s="450"/>
      <c r="R863" s="456"/>
      <c r="S863" s="456"/>
      <c r="T863" s="451"/>
      <c r="U863" s="454"/>
      <c r="V863" s="455"/>
      <c r="W863" s="455"/>
      <c r="X863" s="455"/>
      <c r="Y863" s="455"/>
      <c r="Z863" s="455"/>
      <c r="AA863" s="455"/>
      <c r="AB863" s="455"/>
      <c r="AC863" s="52" t="s">
        <v>11</v>
      </c>
    </row>
    <row r="864" spans="1:29" ht="15" customHeight="1" x14ac:dyDescent="0.2">
      <c r="A864" s="458"/>
      <c r="B864" s="448"/>
      <c r="C864" s="449"/>
      <c r="D864" s="449"/>
      <c r="E864" s="449"/>
      <c r="F864" s="449"/>
      <c r="G864" s="449"/>
      <c r="H864" s="449"/>
      <c r="I864" s="449"/>
      <c r="J864" s="449"/>
      <c r="K864" s="449"/>
      <c r="L864" s="449"/>
      <c r="M864" s="449"/>
      <c r="N864" s="449"/>
      <c r="O864" s="449"/>
      <c r="P864" s="449"/>
      <c r="Q864" s="450"/>
      <c r="R864" s="456"/>
      <c r="S864" s="456"/>
      <c r="T864" s="451"/>
      <c r="U864" s="454"/>
      <c r="V864" s="455"/>
      <c r="W864" s="455"/>
      <c r="X864" s="455"/>
      <c r="Y864" s="455"/>
      <c r="Z864" s="455"/>
      <c r="AA864" s="455"/>
      <c r="AB864" s="455"/>
      <c r="AC864" s="52" t="s">
        <v>11</v>
      </c>
    </row>
    <row r="865" spans="1:29" ht="15" customHeight="1" x14ac:dyDescent="0.2">
      <c r="A865" s="458"/>
      <c r="B865" s="448"/>
      <c r="C865" s="449"/>
      <c r="D865" s="449"/>
      <c r="E865" s="449"/>
      <c r="F865" s="449"/>
      <c r="G865" s="449"/>
      <c r="H865" s="449"/>
      <c r="I865" s="449"/>
      <c r="J865" s="449"/>
      <c r="K865" s="449"/>
      <c r="L865" s="449"/>
      <c r="M865" s="449"/>
      <c r="N865" s="449"/>
      <c r="O865" s="449"/>
      <c r="P865" s="449"/>
      <c r="Q865" s="450"/>
      <c r="R865" s="456"/>
      <c r="S865" s="456"/>
      <c r="T865" s="451"/>
      <c r="U865" s="454"/>
      <c r="V865" s="455"/>
      <c r="W865" s="455"/>
      <c r="X865" s="455"/>
      <c r="Y865" s="455"/>
      <c r="Z865" s="455"/>
      <c r="AA865" s="455"/>
      <c r="AB865" s="455"/>
      <c r="AC865" s="52" t="s">
        <v>11</v>
      </c>
    </row>
    <row r="866" spans="1:29" ht="15" customHeight="1" x14ac:dyDescent="0.2">
      <c r="A866" s="458"/>
      <c r="B866" s="448"/>
      <c r="C866" s="449"/>
      <c r="D866" s="449"/>
      <c r="E866" s="449"/>
      <c r="F866" s="449"/>
      <c r="G866" s="449"/>
      <c r="H866" s="449"/>
      <c r="I866" s="449"/>
      <c r="J866" s="449"/>
      <c r="K866" s="449"/>
      <c r="L866" s="449"/>
      <c r="M866" s="449"/>
      <c r="N866" s="449"/>
      <c r="O866" s="449"/>
      <c r="P866" s="449"/>
      <c r="Q866" s="450"/>
      <c r="R866" s="451"/>
      <c r="S866" s="452"/>
      <c r="T866" s="453"/>
      <c r="U866" s="454"/>
      <c r="V866" s="455"/>
      <c r="W866" s="455"/>
      <c r="X866" s="455"/>
      <c r="Y866" s="455"/>
      <c r="Z866" s="455"/>
      <c r="AA866" s="455"/>
      <c r="AB866" s="455"/>
      <c r="AC866" s="52" t="s">
        <v>11</v>
      </c>
    </row>
    <row r="867" spans="1:29" ht="15" customHeight="1" x14ac:dyDescent="0.2">
      <c r="A867" s="458"/>
      <c r="B867" s="448"/>
      <c r="C867" s="449"/>
      <c r="D867" s="449"/>
      <c r="E867" s="449"/>
      <c r="F867" s="449"/>
      <c r="G867" s="449"/>
      <c r="H867" s="449"/>
      <c r="I867" s="449"/>
      <c r="J867" s="449"/>
      <c r="K867" s="449"/>
      <c r="L867" s="449"/>
      <c r="M867" s="449"/>
      <c r="N867" s="449"/>
      <c r="O867" s="449"/>
      <c r="P867" s="449"/>
      <c r="Q867" s="450"/>
      <c r="R867" s="451"/>
      <c r="S867" s="452"/>
      <c r="T867" s="453"/>
      <c r="U867" s="454"/>
      <c r="V867" s="455"/>
      <c r="W867" s="455"/>
      <c r="X867" s="455"/>
      <c r="Y867" s="455"/>
      <c r="Z867" s="455"/>
      <c r="AA867" s="455"/>
      <c r="AB867" s="455"/>
      <c r="AC867" s="52" t="s">
        <v>11</v>
      </c>
    </row>
    <row r="868" spans="1:29" ht="15" customHeight="1" x14ac:dyDescent="0.2">
      <c r="A868" s="458"/>
      <c r="B868" s="448"/>
      <c r="C868" s="449"/>
      <c r="D868" s="449"/>
      <c r="E868" s="449"/>
      <c r="F868" s="449"/>
      <c r="G868" s="449"/>
      <c r="H868" s="449"/>
      <c r="I868" s="449"/>
      <c r="J868" s="449"/>
      <c r="K868" s="449"/>
      <c r="L868" s="449"/>
      <c r="M868" s="449"/>
      <c r="N868" s="449"/>
      <c r="O868" s="449"/>
      <c r="P868" s="449"/>
      <c r="Q868" s="450"/>
      <c r="R868" s="451"/>
      <c r="S868" s="452"/>
      <c r="T868" s="453"/>
      <c r="U868" s="454"/>
      <c r="V868" s="455"/>
      <c r="W868" s="455"/>
      <c r="X868" s="455"/>
      <c r="Y868" s="455"/>
      <c r="Z868" s="455"/>
      <c r="AA868" s="455"/>
      <c r="AB868" s="455"/>
      <c r="AC868" s="52" t="s">
        <v>11</v>
      </c>
    </row>
    <row r="869" spans="1:29" ht="15" customHeight="1" x14ac:dyDescent="0.2">
      <c r="A869" s="458"/>
      <c r="B869" s="448"/>
      <c r="C869" s="449"/>
      <c r="D869" s="449"/>
      <c r="E869" s="449"/>
      <c r="F869" s="449"/>
      <c r="G869" s="449"/>
      <c r="H869" s="449"/>
      <c r="I869" s="449"/>
      <c r="J869" s="449"/>
      <c r="K869" s="449"/>
      <c r="L869" s="449"/>
      <c r="M869" s="449"/>
      <c r="N869" s="449"/>
      <c r="O869" s="449"/>
      <c r="P869" s="449"/>
      <c r="Q869" s="450"/>
      <c r="R869" s="451"/>
      <c r="S869" s="452"/>
      <c r="T869" s="453"/>
      <c r="U869" s="454"/>
      <c r="V869" s="455"/>
      <c r="W869" s="455"/>
      <c r="X869" s="455"/>
      <c r="Y869" s="455"/>
      <c r="Z869" s="455"/>
      <c r="AA869" s="455"/>
      <c r="AB869" s="455"/>
      <c r="AC869" s="52" t="s">
        <v>11</v>
      </c>
    </row>
    <row r="870" spans="1:29" ht="15" customHeight="1" x14ac:dyDescent="0.2">
      <c r="A870" s="458"/>
      <c r="B870" s="448"/>
      <c r="C870" s="449"/>
      <c r="D870" s="449"/>
      <c r="E870" s="449"/>
      <c r="F870" s="449"/>
      <c r="G870" s="449"/>
      <c r="H870" s="449"/>
      <c r="I870" s="449"/>
      <c r="J870" s="449"/>
      <c r="K870" s="449"/>
      <c r="L870" s="449"/>
      <c r="M870" s="449"/>
      <c r="N870" s="449"/>
      <c r="O870" s="449"/>
      <c r="P870" s="449"/>
      <c r="Q870" s="450"/>
      <c r="R870" s="451"/>
      <c r="S870" s="452"/>
      <c r="T870" s="453"/>
      <c r="U870" s="454"/>
      <c r="V870" s="455"/>
      <c r="W870" s="455"/>
      <c r="X870" s="455"/>
      <c r="Y870" s="455"/>
      <c r="Z870" s="455"/>
      <c r="AA870" s="455"/>
      <c r="AB870" s="455"/>
      <c r="AC870" s="52" t="s">
        <v>11</v>
      </c>
    </row>
    <row r="871" spans="1:29" ht="15" customHeight="1" x14ac:dyDescent="0.2">
      <c r="A871" s="458"/>
      <c r="B871" s="448"/>
      <c r="C871" s="449"/>
      <c r="D871" s="449"/>
      <c r="E871" s="449"/>
      <c r="F871" s="449"/>
      <c r="G871" s="449"/>
      <c r="H871" s="449"/>
      <c r="I871" s="449"/>
      <c r="J871" s="449"/>
      <c r="K871" s="449"/>
      <c r="L871" s="449"/>
      <c r="M871" s="449"/>
      <c r="N871" s="449"/>
      <c r="O871" s="449"/>
      <c r="P871" s="449"/>
      <c r="Q871" s="450"/>
      <c r="R871" s="451"/>
      <c r="S871" s="452"/>
      <c r="T871" s="453"/>
      <c r="U871" s="454"/>
      <c r="V871" s="455"/>
      <c r="W871" s="455"/>
      <c r="X871" s="455"/>
      <c r="Y871" s="455"/>
      <c r="Z871" s="455"/>
      <c r="AA871" s="455"/>
      <c r="AB871" s="455"/>
      <c r="AC871" s="52" t="s">
        <v>11</v>
      </c>
    </row>
    <row r="872" spans="1:29" ht="15" customHeight="1" x14ac:dyDescent="0.2">
      <c r="A872" s="458"/>
      <c r="B872" s="448"/>
      <c r="C872" s="449"/>
      <c r="D872" s="449"/>
      <c r="E872" s="449"/>
      <c r="F872" s="449"/>
      <c r="G872" s="449"/>
      <c r="H872" s="449"/>
      <c r="I872" s="449"/>
      <c r="J872" s="449"/>
      <c r="K872" s="449"/>
      <c r="L872" s="449"/>
      <c r="M872" s="449"/>
      <c r="N872" s="449"/>
      <c r="O872" s="449"/>
      <c r="P872" s="449"/>
      <c r="Q872" s="450"/>
      <c r="R872" s="451"/>
      <c r="S872" s="452"/>
      <c r="T872" s="453"/>
      <c r="U872" s="454"/>
      <c r="V872" s="455"/>
      <c r="W872" s="455"/>
      <c r="X872" s="455"/>
      <c r="Y872" s="455"/>
      <c r="Z872" s="455"/>
      <c r="AA872" s="455"/>
      <c r="AB872" s="455"/>
      <c r="AC872" s="52" t="s">
        <v>11</v>
      </c>
    </row>
    <row r="873" spans="1:29" ht="15" customHeight="1" x14ac:dyDescent="0.2">
      <c r="A873" s="458"/>
      <c r="B873" s="448"/>
      <c r="C873" s="449"/>
      <c r="D873" s="449"/>
      <c r="E873" s="449"/>
      <c r="F873" s="449"/>
      <c r="G873" s="449"/>
      <c r="H873" s="449"/>
      <c r="I873" s="449"/>
      <c r="J873" s="449"/>
      <c r="K873" s="449"/>
      <c r="L873" s="449"/>
      <c r="M873" s="449"/>
      <c r="N873" s="449"/>
      <c r="O873" s="449"/>
      <c r="P873" s="449"/>
      <c r="Q873" s="450"/>
      <c r="R873" s="451"/>
      <c r="S873" s="452"/>
      <c r="T873" s="453"/>
      <c r="U873" s="454"/>
      <c r="V873" s="455"/>
      <c r="W873" s="455"/>
      <c r="X873" s="455"/>
      <c r="Y873" s="455"/>
      <c r="Z873" s="455"/>
      <c r="AA873" s="455"/>
      <c r="AB873" s="455"/>
      <c r="AC873" s="52" t="s">
        <v>11</v>
      </c>
    </row>
    <row r="874" spans="1:29" ht="15" customHeight="1" x14ac:dyDescent="0.2">
      <c r="A874" s="458"/>
      <c r="B874" s="448"/>
      <c r="C874" s="449"/>
      <c r="D874" s="449"/>
      <c r="E874" s="449"/>
      <c r="F874" s="449"/>
      <c r="G874" s="449"/>
      <c r="H874" s="449"/>
      <c r="I874" s="449"/>
      <c r="J874" s="449"/>
      <c r="K874" s="449"/>
      <c r="L874" s="449"/>
      <c r="M874" s="449"/>
      <c r="N874" s="449"/>
      <c r="O874" s="449"/>
      <c r="P874" s="449"/>
      <c r="Q874" s="450"/>
      <c r="R874" s="451"/>
      <c r="S874" s="452"/>
      <c r="T874" s="453"/>
      <c r="U874" s="454"/>
      <c r="V874" s="455"/>
      <c r="W874" s="455"/>
      <c r="X874" s="455"/>
      <c r="Y874" s="455"/>
      <c r="Z874" s="455"/>
      <c r="AA874" s="455"/>
      <c r="AB874" s="455"/>
      <c r="AC874" s="52" t="s">
        <v>11</v>
      </c>
    </row>
    <row r="875" spans="1:29" ht="15" customHeight="1" x14ac:dyDescent="0.2">
      <c r="A875" s="458"/>
      <c r="B875" s="448"/>
      <c r="C875" s="449"/>
      <c r="D875" s="449"/>
      <c r="E875" s="449"/>
      <c r="F875" s="449"/>
      <c r="G875" s="449"/>
      <c r="H875" s="449"/>
      <c r="I875" s="449"/>
      <c r="J875" s="449"/>
      <c r="K875" s="449"/>
      <c r="L875" s="449"/>
      <c r="M875" s="449"/>
      <c r="N875" s="449"/>
      <c r="O875" s="449"/>
      <c r="P875" s="449"/>
      <c r="Q875" s="450"/>
      <c r="R875" s="451"/>
      <c r="S875" s="452"/>
      <c r="T875" s="453"/>
      <c r="U875" s="454"/>
      <c r="V875" s="455"/>
      <c r="W875" s="455"/>
      <c r="X875" s="455"/>
      <c r="Y875" s="455"/>
      <c r="Z875" s="455"/>
      <c r="AA875" s="455"/>
      <c r="AB875" s="455"/>
      <c r="AC875" s="52" t="s">
        <v>11</v>
      </c>
    </row>
    <row r="876" spans="1:29" ht="15" customHeight="1" x14ac:dyDescent="0.2">
      <c r="A876" s="458"/>
      <c r="B876" s="448"/>
      <c r="C876" s="449"/>
      <c r="D876" s="449"/>
      <c r="E876" s="449"/>
      <c r="F876" s="449"/>
      <c r="G876" s="449"/>
      <c r="H876" s="449"/>
      <c r="I876" s="449"/>
      <c r="J876" s="449"/>
      <c r="K876" s="449"/>
      <c r="L876" s="449"/>
      <c r="M876" s="449"/>
      <c r="N876" s="449"/>
      <c r="O876" s="449"/>
      <c r="P876" s="449"/>
      <c r="Q876" s="450"/>
      <c r="R876" s="451"/>
      <c r="S876" s="452"/>
      <c r="T876" s="453"/>
      <c r="U876" s="454"/>
      <c r="V876" s="455"/>
      <c r="W876" s="455"/>
      <c r="X876" s="455"/>
      <c r="Y876" s="455"/>
      <c r="Z876" s="455"/>
      <c r="AA876" s="455"/>
      <c r="AB876" s="455"/>
      <c r="AC876" s="52" t="s">
        <v>11</v>
      </c>
    </row>
    <row r="877" spans="1:29" ht="15" customHeight="1" x14ac:dyDescent="0.2">
      <c r="A877" s="458"/>
      <c r="B877" s="448"/>
      <c r="C877" s="449"/>
      <c r="D877" s="449"/>
      <c r="E877" s="449"/>
      <c r="F877" s="449"/>
      <c r="G877" s="449"/>
      <c r="H877" s="449"/>
      <c r="I877" s="449"/>
      <c r="J877" s="449"/>
      <c r="K877" s="449"/>
      <c r="L877" s="449"/>
      <c r="M877" s="449"/>
      <c r="N877" s="449"/>
      <c r="O877" s="449"/>
      <c r="P877" s="449"/>
      <c r="Q877" s="450"/>
      <c r="R877" s="451"/>
      <c r="S877" s="452"/>
      <c r="T877" s="453"/>
      <c r="U877" s="454"/>
      <c r="V877" s="455"/>
      <c r="W877" s="455"/>
      <c r="X877" s="455"/>
      <c r="Y877" s="455"/>
      <c r="Z877" s="455"/>
      <c r="AA877" s="455"/>
      <c r="AB877" s="455"/>
      <c r="AC877" s="52" t="s">
        <v>11</v>
      </c>
    </row>
    <row r="878" spans="1:29" ht="15" customHeight="1" x14ac:dyDescent="0.2">
      <c r="A878" s="458"/>
      <c r="B878" s="448"/>
      <c r="C878" s="449"/>
      <c r="D878" s="449"/>
      <c r="E878" s="449"/>
      <c r="F878" s="449"/>
      <c r="G878" s="449"/>
      <c r="H878" s="449"/>
      <c r="I878" s="449"/>
      <c r="J878" s="449"/>
      <c r="K878" s="449"/>
      <c r="L878" s="449"/>
      <c r="M878" s="449"/>
      <c r="N878" s="449"/>
      <c r="O878" s="449"/>
      <c r="P878" s="449"/>
      <c r="Q878" s="450"/>
      <c r="R878" s="456"/>
      <c r="S878" s="456"/>
      <c r="T878" s="451"/>
      <c r="U878" s="454"/>
      <c r="V878" s="455"/>
      <c r="W878" s="455"/>
      <c r="X878" s="455"/>
      <c r="Y878" s="455"/>
      <c r="Z878" s="455"/>
      <c r="AA878" s="455"/>
      <c r="AB878" s="455"/>
      <c r="AC878" s="52" t="s">
        <v>11</v>
      </c>
    </row>
    <row r="879" spans="1:29" ht="15" customHeight="1" x14ac:dyDescent="0.2">
      <c r="A879" s="458"/>
      <c r="B879" s="448"/>
      <c r="C879" s="449"/>
      <c r="D879" s="449"/>
      <c r="E879" s="449"/>
      <c r="F879" s="449"/>
      <c r="G879" s="449"/>
      <c r="H879" s="449"/>
      <c r="I879" s="449"/>
      <c r="J879" s="449"/>
      <c r="K879" s="449"/>
      <c r="L879" s="449"/>
      <c r="M879" s="449"/>
      <c r="N879" s="449"/>
      <c r="O879" s="449"/>
      <c r="P879" s="449"/>
      <c r="Q879" s="450"/>
      <c r="R879" s="456"/>
      <c r="S879" s="456"/>
      <c r="T879" s="451"/>
      <c r="U879" s="454"/>
      <c r="V879" s="455"/>
      <c r="W879" s="455"/>
      <c r="X879" s="455"/>
      <c r="Y879" s="455"/>
      <c r="Z879" s="455"/>
      <c r="AA879" s="455"/>
      <c r="AB879" s="455"/>
      <c r="AC879" s="52" t="s">
        <v>11</v>
      </c>
    </row>
    <row r="880" spans="1:29" ht="15" customHeight="1" x14ac:dyDescent="0.2">
      <c r="A880" s="458"/>
      <c r="B880" s="448"/>
      <c r="C880" s="449"/>
      <c r="D880" s="449"/>
      <c r="E880" s="449"/>
      <c r="F880" s="449"/>
      <c r="G880" s="449"/>
      <c r="H880" s="449"/>
      <c r="I880" s="449"/>
      <c r="J880" s="449"/>
      <c r="K880" s="449"/>
      <c r="L880" s="449"/>
      <c r="M880" s="449"/>
      <c r="N880" s="449"/>
      <c r="O880" s="449"/>
      <c r="P880" s="449"/>
      <c r="Q880" s="450"/>
      <c r="R880" s="456"/>
      <c r="S880" s="456"/>
      <c r="T880" s="451"/>
      <c r="U880" s="454"/>
      <c r="V880" s="455"/>
      <c r="W880" s="455"/>
      <c r="X880" s="455"/>
      <c r="Y880" s="455"/>
      <c r="Z880" s="455"/>
      <c r="AA880" s="455"/>
      <c r="AB880" s="455"/>
      <c r="AC880" s="52" t="s">
        <v>11</v>
      </c>
    </row>
    <row r="881" spans="1:29" ht="15" customHeight="1" thickBot="1" x14ac:dyDescent="0.25">
      <c r="A881" s="459"/>
      <c r="B881" s="443" t="s">
        <v>165</v>
      </c>
      <c r="C881" s="444"/>
      <c r="D881" s="444"/>
      <c r="E881" s="444"/>
      <c r="F881" s="444"/>
      <c r="G881" s="444"/>
      <c r="H881" s="444"/>
      <c r="I881" s="444"/>
      <c r="J881" s="444"/>
      <c r="K881" s="444"/>
      <c r="L881" s="444"/>
      <c r="M881" s="444"/>
      <c r="N881" s="444"/>
      <c r="O881" s="444"/>
      <c r="P881" s="444"/>
      <c r="Q881" s="444"/>
      <c r="R881" s="444"/>
      <c r="S881" s="444"/>
      <c r="T881" s="445"/>
      <c r="U881" s="446">
        <f>SUM(U861:AB880)</f>
        <v>0</v>
      </c>
      <c r="V881" s="447"/>
      <c r="W881" s="447"/>
      <c r="X881" s="447"/>
      <c r="Y881" s="447"/>
      <c r="Z881" s="447"/>
      <c r="AA881" s="447"/>
      <c r="AB881" s="447"/>
      <c r="AC881" s="53" t="s">
        <v>11</v>
      </c>
    </row>
    <row r="882" spans="1:29" ht="15" customHeight="1" x14ac:dyDescent="0.2">
      <c r="A882" s="457">
        <v>39</v>
      </c>
      <c r="B882" s="460" t="s">
        <v>162</v>
      </c>
      <c r="C882" s="460"/>
      <c r="D882" s="460"/>
      <c r="E882" s="460"/>
      <c r="F882" s="460"/>
      <c r="G882" s="460"/>
      <c r="H882" s="460"/>
      <c r="I882" s="461">
        <f>ドローン6機目以降!I238</f>
        <v>0</v>
      </c>
      <c r="J882" s="462"/>
      <c r="K882" s="462"/>
      <c r="L882" s="462"/>
      <c r="M882" s="462"/>
      <c r="N882" s="462"/>
      <c r="O882" s="462"/>
      <c r="P882" s="462"/>
      <c r="Q882" s="463"/>
      <c r="R882" s="464" t="s">
        <v>229</v>
      </c>
      <c r="S882" s="465"/>
      <c r="T882" s="465"/>
      <c r="U882" s="465"/>
      <c r="V882" s="465"/>
      <c r="W882" s="465"/>
      <c r="X882" s="465"/>
      <c r="Y882" s="465"/>
      <c r="Z882" s="465"/>
      <c r="AA882" s="465"/>
      <c r="AB882" s="465"/>
      <c r="AC882" s="466"/>
    </row>
    <row r="883" spans="1:29" ht="15" customHeight="1" x14ac:dyDescent="0.2">
      <c r="A883" s="458"/>
      <c r="B883" s="467" t="s">
        <v>163</v>
      </c>
      <c r="C883" s="468"/>
      <c r="D883" s="468"/>
      <c r="E883" s="468"/>
      <c r="F883" s="468"/>
      <c r="G883" s="468"/>
      <c r="H883" s="468"/>
      <c r="I883" s="468"/>
      <c r="J883" s="468"/>
      <c r="K883" s="468"/>
      <c r="L883" s="468"/>
      <c r="M883" s="468"/>
      <c r="N883" s="468"/>
      <c r="O883" s="468"/>
      <c r="P883" s="468"/>
      <c r="Q883" s="469"/>
      <c r="R883" s="470" t="s">
        <v>164</v>
      </c>
      <c r="S883" s="470"/>
      <c r="T883" s="470"/>
      <c r="U883" s="471" t="s">
        <v>42</v>
      </c>
      <c r="V883" s="471"/>
      <c r="W883" s="471"/>
      <c r="X883" s="471"/>
      <c r="Y883" s="471"/>
      <c r="Z883" s="471"/>
      <c r="AA883" s="471"/>
      <c r="AB883" s="471"/>
      <c r="AC883" s="472"/>
    </row>
    <row r="884" spans="1:29" ht="15" customHeight="1" x14ac:dyDescent="0.2">
      <c r="A884" s="458"/>
      <c r="B884" s="448"/>
      <c r="C884" s="449"/>
      <c r="D884" s="449"/>
      <c r="E884" s="449"/>
      <c r="F884" s="449"/>
      <c r="G884" s="449"/>
      <c r="H884" s="449"/>
      <c r="I884" s="449"/>
      <c r="J884" s="449"/>
      <c r="K884" s="449"/>
      <c r="L884" s="449"/>
      <c r="M884" s="449"/>
      <c r="N884" s="449"/>
      <c r="O884" s="449"/>
      <c r="P884" s="449"/>
      <c r="Q884" s="450"/>
      <c r="R884" s="456"/>
      <c r="S884" s="456"/>
      <c r="T884" s="451"/>
      <c r="U884" s="454"/>
      <c r="V884" s="455"/>
      <c r="W884" s="455"/>
      <c r="X884" s="455"/>
      <c r="Y884" s="455"/>
      <c r="Z884" s="455"/>
      <c r="AA884" s="455"/>
      <c r="AB884" s="455"/>
      <c r="AC884" s="52" t="s">
        <v>11</v>
      </c>
    </row>
    <row r="885" spans="1:29" ht="15" customHeight="1" x14ac:dyDescent="0.2">
      <c r="A885" s="458"/>
      <c r="B885" s="448"/>
      <c r="C885" s="449"/>
      <c r="D885" s="449"/>
      <c r="E885" s="449"/>
      <c r="F885" s="449"/>
      <c r="G885" s="449"/>
      <c r="H885" s="449"/>
      <c r="I885" s="449"/>
      <c r="J885" s="449"/>
      <c r="K885" s="449"/>
      <c r="L885" s="449"/>
      <c r="M885" s="449"/>
      <c r="N885" s="449"/>
      <c r="O885" s="449"/>
      <c r="P885" s="449"/>
      <c r="Q885" s="450"/>
      <c r="R885" s="456"/>
      <c r="S885" s="456"/>
      <c r="T885" s="451"/>
      <c r="U885" s="454"/>
      <c r="V885" s="455"/>
      <c r="W885" s="455"/>
      <c r="X885" s="455"/>
      <c r="Y885" s="455"/>
      <c r="Z885" s="455"/>
      <c r="AA885" s="455"/>
      <c r="AB885" s="455"/>
      <c r="AC885" s="52" t="s">
        <v>11</v>
      </c>
    </row>
    <row r="886" spans="1:29" ht="15" customHeight="1" x14ac:dyDescent="0.2">
      <c r="A886" s="458"/>
      <c r="B886" s="448"/>
      <c r="C886" s="449"/>
      <c r="D886" s="449"/>
      <c r="E886" s="449"/>
      <c r="F886" s="449"/>
      <c r="G886" s="449"/>
      <c r="H886" s="449"/>
      <c r="I886" s="449"/>
      <c r="J886" s="449"/>
      <c r="K886" s="449"/>
      <c r="L886" s="449"/>
      <c r="M886" s="449"/>
      <c r="N886" s="449"/>
      <c r="O886" s="449"/>
      <c r="P886" s="449"/>
      <c r="Q886" s="450"/>
      <c r="R886" s="456"/>
      <c r="S886" s="456"/>
      <c r="T886" s="451"/>
      <c r="U886" s="454"/>
      <c r="V886" s="455"/>
      <c r="W886" s="455"/>
      <c r="X886" s="455"/>
      <c r="Y886" s="455"/>
      <c r="Z886" s="455"/>
      <c r="AA886" s="455"/>
      <c r="AB886" s="455"/>
      <c r="AC886" s="52" t="s">
        <v>11</v>
      </c>
    </row>
    <row r="887" spans="1:29" ht="15" customHeight="1" x14ac:dyDescent="0.2">
      <c r="A887" s="458"/>
      <c r="B887" s="448"/>
      <c r="C887" s="449"/>
      <c r="D887" s="449"/>
      <c r="E887" s="449"/>
      <c r="F887" s="449"/>
      <c r="G887" s="449"/>
      <c r="H887" s="449"/>
      <c r="I887" s="449"/>
      <c r="J887" s="449"/>
      <c r="K887" s="449"/>
      <c r="L887" s="449"/>
      <c r="M887" s="449"/>
      <c r="N887" s="449"/>
      <c r="O887" s="449"/>
      <c r="P887" s="449"/>
      <c r="Q887" s="450"/>
      <c r="R887" s="456"/>
      <c r="S887" s="456"/>
      <c r="T887" s="451"/>
      <c r="U887" s="454"/>
      <c r="V887" s="455"/>
      <c r="W887" s="455"/>
      <c r="X887" s="455"/>
      <c r="Y887" s="455"/>
      <c r="Z887" s="455"/>
      <c r="AA887" s="455"/>
      <c r="AB887" s="455"/>
      <c r="AC887" s="52" t="s">
        <v>11</v>
      </c>
    </row>
    <row r="888" spans="1:29" ht="15" customHeight="1" x14ac:dyDescent="0.2">
      <c r="A888" s="458"/>
      <c r="B888" s="448"/>
      <c r="C888" s="449"/>
      <c r="D888" s="449"/>
      <c r="E888" s="449"/>
      <c r="F888" s="449"/>
      <c r="G888" s="449"/>
      <c r="H888" s="449"/>
      <c r="I888" s="449"/>
      <c r="J888" s="449"/>
      <c r="K888" s="449"/>
      <c r="L888" s="449"/>
      <c r="M888" s="449"/>
      <c r="N888" s="449"/>
      <c r="O888" s="449"/>
      <c r="P888" s="449"/>
      <c r="Q888" s="450"/>
      <c r="R888" s="456"/>
      <c r="S888" s="456"/>
      <c r="T888" s="451"/>
      <c r="U888" s="454"/>
      <c r="V888" s="455"/>
      <c r="W888" s="455"/>
      <c r="X888" s="455"/>
      <c r="Y888" s="455"/>
      <c r="Z888" s="455"/>
      <c r="AA888" s="455"/>
      <c r="AB888" s="455"/>
      <c r="AC888" s="52" t="s">
        <v>11</v>
      </c>
    </row>
    <row r="889" spans="1:29" ht="15" customHeight="1" x14ac:dyDescent="0.2">
      <c r="A889" s="458"/>
      <c r="B889" s="448"/>
      <c r="C889" s="449"/>
      <c r="D889" s="449"/>
      <c r="E889" s="449"/>
      <c r="F889" s="449"/>
      <c r="G889" s="449"/>
      <c r="H889" s="449"/>
      <c r="I889" s="449"/>
      <c r="J889" s="449"/>
      <c r="K889" s="449"/>
      <c r="L889" s="449"/>
      <c r="M889" s="449"/>
      <c r="N889" s="449"/>
      <c r="O889" s="449"/>
      <c r="P889" s="449"/>
      <c r="Q889" s="450"/>
      <c r="R889" s="451"/>
      <c r="S889" s="452"/>
      <c r="T889" s="453"/>
      <c r="U889" s="454"/>
      <c r="V889" s="455"/>
      <c r="W889" s="455"/>
      <c r="X889" s="455"/>
      <c r="Y889" s="455"/>
      <c r="Z889" s="455"/>
      <c r="AA889" s="455"/>
      <c r="AB889" s="455"/>
      <c r="AC889" s="52" t="s">
        <v>11</v>
      </c>
    </row>
    <row r="890" spans="1:29" ht="15" customHeight="1" x14ac:dyDescent="0.2">
      <c r="A890" s="458"/>
      <c r="B890" s="448"/>
      <c r="C890" s="449"/>
      <c r="D890" s="449"/>
      <c r="E890" s="449"/>
      <c r="F890" s="449"/>
      <c r="G890" s="449"/>
      <c r="H890" s="449"/>
      <c r="I890" s="449"/>
      <c r="J890" s="449"/>
      <c r="K890" s="449"/>
      <c r="L890" s="449"/>
      <c r="M890" s="449"/>
      <c r="N890" s="449"/>
      <c r="O890" s="449"/>
      <c r="P890" s="449"/>
      <c r="Q890" s="450"/>
      <c r="R890" s="451"/>
      <c r="S890" s="452"/>
      <c r="T890" s="453"/>
      <c r="U890" s="454"/>
      <c r="V890" s="455"/>
      <c r="W890" s="455"/>
      <c r="X890" s="455"/>
      <c r="Y890" s="455"/>
      <c r="Z890" s="455"/>
      <c r="AA890" s="455"/>
      <c r="AB890" s="455"/>
      <c r="AC890" s="52" t="s">
        <v>11</v>
      </c>
    </row>
    <row r="891" spans="1:29" ht="15" customHeight="1" x14ac:dyDescent="0.2">
      <c r="A891" s="458"/>
      <c r="B891" s="448"/>
      <c r="C891" s="449"/>
      <c r="D891" s="449"/>
      <c r="E891" s="449"/>
      <c r="F891" s="449"/>
      <c r="G891" s="449"/>
      <c r="H891" s="449"/>
      <c r="I891" s="449"/>
      <c r="J891" s="449"/>
      <c r="K891" s="449"/>
      <c r="L891" s="449"/>
      <c r="M891" s="449"/>
      <c r="N891" s="449"/>
      <c r="O891" s="449"/>
      <c r="P891" s="449"/>
      <c r="Q891" s="450"/>
      <c r="R891" s="451"/>
      <c r="S891" s="452"/>
      <c r="T891" s="453"/>
      <c r="U891" s="454"/>
      <c r="V891" s="455"/>
      <c r="W891" s="455"/>
      <c r="X891" s="455"/>
      <c r="Y891" s="455"/>
      <c r="Z891" s="455"/>
      <c r="AA891" s="455"/>
      <c r="AB891" s="455"/>
      <c r="AC891" s="52" t="s">
        <v>11</v>
      </c>
    </row>
    <row r="892" spans="1:29" ht="15" customHeight="1" x14ac:dyDescent="0.2">
      <c r="A892" s="458"/>
      <c r="B892" s="448"/>
      <c r="C892" s="449"/>
      <c r="D892" s="449"/>
      <c r="E892" s="449"/>
      <c r="F892" s="449"/>
      <c r="G892" s="449"/>
      <c r="H892" s="449"/>
      <c r="I892" s="449"/>
      <c r="J892" s="449"/>
      <c r="K892" s="449"/>
      <c r="L892" s="449"/>
      <c r="M892" s="449"/>
      <c r="N892" s="449"/>
      <c r="O892" s="449"/>
      <c r="P892" s="449"/>
      <c r="Q892" s="450"/>
      <c r="R892" s="451"/>
      <c r="S892" s="452"/>
      <c r="T892" s="453"/>
      <c r="U892" s="454"/>
      <c r="V892" s="455"/>
      <c r="W892" s="455"/>
      <c r="X892" s="455"/>
      <c r="Y892" s="455"/>
      <c r="Z892" s="455"/>
      <c r="AA892" s="455"/>
      <c r="AB892" s="455"/>
      <c r="AC892" s="52" t="s">
        <v>11</v>
      </c>
    </row>
    <row r="893" spans="1:29" ht="15" customHeight="1" x14ac:dyDescent="0.2">
      <c r="A893" s="458"/>
      <c r="B893" s="448"/>
      <c r="C893" s="449"/>
      <c r="D893" s="449"/>
      <c r="E893" s="449"/>
      <c r="F893" s="449"/>
      <c r="G893" s="449"/>
      <c r="H893" s="449"/>
      <c r="I893" s="449"/>
      <c r="J893" s="449"/>
      <c r="K893" s="449"/>
      <c r="L893" s="449"/>
      <c r="M893" s="449"/>
      <c r="N893" s="449"/>
      <c r="O893" s="449"/>
      <c r="P893" s="449"/>
      <c r="Q893" s="450"/>
      <c r="R893" s="451"/>
      <c r="S893" s="452"/>
      <c r="T893" s="453"/>
      <c r="U893" s="454"/>
      <c r="V893" s="455"/>
      <c r="W893" s="455"/>
      <c r="X893" s="455"/>
      <c r="Y893" s="455"/>
      <c r="Z893" s="455"/>
      <c r="AA893" s="455"/>
      <c r="AB893" s="455"/>
      <c r="AC893" s="52" t="s">
        <v>11</v>
      </c>
    </row>
    <row r="894" spans="1:29" ht="15" customHeight="1" x14ac:dyDescent="0.2">
      <c r="A894" s="458"/>
      <c r="B894" s="448"/>
      <c r="C894" s="449"/>
      <c r="D894" s="449"/>
      <c r="E894" s="449"/>
      <c r="F894" s="449"/>
      <c r="G894" s="449"/>
      <c r="H894" s="449"/>
      <c r="I894" s="449"/>
      <c r="J894" s="449"/>
      <c r="K894" s="449"/>
      <c r="L894" s="449"/>
      <c r="M894" s="449"/>
      <c r="N894" s="449"/>
      <c r="O894" s="449"/>
      <c r="P894" s="449"/>
      <c r="Q894" s="450"/>
      <c r="R894" s="451"/>
      <c r="S894" s="452"/>
      <c r="T894" s="453"/>
      <c r="U894" s="454"/>
      <c r="V894" s="455"/>
      <c r="W894" s="455"/>
      <c r="X894" s="455"/>
      <c r="Y894" s="455"/>
      <c r="Z894" s="455"/>
      <c r="AA894" s="455"/>
      <c r="AB894" s="455"/>
      <c r="AC894" s="52" t="s">
        <v>11</v>
      </c>
    </row>
    <row r="895" spans="1:29" ht="15" customHeight="1" x14ac:dyDescent="0.2">
      <c r="A895" s="458"/>
      <c r="B895" s="448"/>
      <c r="C895" s="449"/>
      <c r="D895" s="449"/>
      <c r="E895" s="449"/>
      <c r="F895" s="449"/>
      <c r="G895" s="449"/>
      <c r="H895" s="449"/>
      <c r="I895" s="449"/>
      <c r="J895" s="449"/>
      <c r="K895" s="449"/>
      <c r="L895" s="449"/>
      <c r="M895" s="449"/>
      <c r="N895" s="449"/>
      <c r="O895" s="449"/>
      <c r="P895" s="449"/>
      <c r="Q895" s="450"/>
      <c r="R895" s="451"/>
      <c r="S895" s="452"/>
      <c r="T895" s="453"/>
      <c r="U895" s="454"/>
      <c r="V895" s="455"/>
      <c r="W895" s="455"/>
      <c r="X895" s="455"/>
      <c r="Y895" s="455"/>
      <c r="Z895" s="455"/>
      <c r="AA895" s="455"/>
      <c r="AB895" s="455"/>
      <c r="AC895" s="52" t="s">
        <v>11</v>
      </c>
    </row>
    <row r="896" spans="1:29" ht="15" customHeight="1" x14ac:dyDescent="0.2">
      <c r="A896" s="458"/>
      <c r="B896" s="448"/>
      <c r="C896" s="449"/>
      <c r="D896" s="449"/>
      <c r="E896" s="449"/>
      <c r="F896" s="449"/>
      <c r="G896" s="449"/>
      <c r="H896" s="449"/>
      <c r="I896" s="449"/>
      <c r="J896" s="449"/>
      <c r="K896" s="449"/>
      <c r="L896" s="449"/>
      <c r="M896" s="449"/>
      <c r="N896" s="449"/>
      <c r="O896" s="449"/>
      <c r="P896" s="449"/>
      <c r="Q896" s="450"/>
      <c r="R896" s="451"/>
      <c r="S896" s="452"/>
      <c r="T896" s="453"/>
      <c r="U896" s="454"/>
      <c r="V896" s="455"/>
      <c r="W896" s="455"/>
      <c r="X896" s="455"/>
      <c r="Y896" s="455"/>
      <c r="Z896" s="455"/>
      <c r="AA896" s="455"/>
      <c r="AB896" s="455"/>
      <c r="AC896" s="52" t="s">
        <v>11</v>
      </c>
    </row>
    <row r="897" spans="1:29" ht="15" customHeight="1" x14ac:dyDescent="0.2">
      <c r="A897" s="458"/>
      <c r="B897" s="448"/>
      <c r="C897" s="449"/>
      <c r="D897" s="449"/>
      <c r="E897" s="449"/>
      <c r="F897" s="449"/>
      <c r="G897" s="449"/>
      <c r="H897" s="449"/>
      <c r="I897" s="449"/>
      <c r="J897" s="449"/>
      <c r="K897" s="449"/>
      <c r="L897" s="449"/>
      <c r="M897" s="449"/>
      <c r="N897" s="449"/>
      <c r="O897" s="449"/>
      <c r="P897" s="449"/>
      <c r="Q897" s="450"/>
      <c r="R897" s="451"/>
      <c r="S897" s="452"/>
      <c r="T897" s="453"/>
      <c r="U897" s="454"/>
      <c r="V897" s="455"/>
      <c r="W897" s="455"/>
      <c r="X897" s="455"/>
      <c r="Y897" s="455"/>
      <c r="Z897" s="455"/>
      <c r="AA897" s="455"/>
      <c r="AB897" s="455"/>
      <c r="AC897" s="52" t="s">
        <v>11</v>
      </c>
    </row>
    <row r="898" spans="1:29" ht="15" customHeight="1" x14ac:dyDescent="0.2">
      <c r="A898" s="458"/>
      <c r="B898" s="448"/>
      <c r="C898" s="449"/>
      <c r="D898" s="449"/>
      <c r="E898" s="449"/>
      <c r="F898" s="449"/>
      <c r="G898" s="449"/>
      <c r="H898" s="449"/>
      <c r="I898" s="449"/>
      <c r="J898" s="449"/>
      <c r="K898" s="449"/>
      <c r="L898" s="449"/>
      <c r="M898" s="449"/>
      <c r="N898" s="449"/>
      <c r="O898" s="449"/>
      <c r="P898" s="449"/>
      <c r="Q898" s="450"/>
      <c r="R898" s="451"/>
      <c r="S898" s="452"/>
      <c r="T898" s="453"/>
      <c r="U898" s="454"/>
      <c r="V898" s="455"/>
      <c r="W898" s="455"/>
      <c r="X898" s="455"/>
      <c r="Y898" s="455"/>
      <c r="Z898" s="455"/>
      <c r="AA898" s="455"/>
      <c r="AB898" s="455"/>
      <c r="AC898" s="52" t="s">
        <v>11</v>
      </c>
    </row>
    <row r="899" spans="1:29" ht="15" customHeight="1" x14ac:dyDescent="0.2">
      <c r="A899" s="458"/>
      <c r="B899" s="448"/>
      <c r="C899" s="449"/>
      <c r="D899" s="449"/>
      <c r="E899" s="449"/>
      <c r="F899" s="449"/>
      <c r="G899" s="449"/>
      <c r="H899" s="449"/>
      <c r="I899" s="449"/>
      <c r="J899" s="449"/>
      <c r="K899" s="449"/>
      <c r="L899" s="449"/>
      <c r="M899" s="449"/>
      <c r="N899" s="449"/>
      <c r="O899" s="449"/>
      <c r="P899" s="449"/>
      <c r="Q899" s="450"/>
      <c r="R899" s="451"/>
      <c r="S899" s="452"/>
      <c r="T899" s="453"/>
      <c r="U899" s="454"/>
      <c r="V899" s="455"/>
      <c r="W899" s="455"/>
      <c r="X899" s="455"/>
      <c r="Y899" s="455"/>
      <c r="Z899" s="455"/>
      <c r="AA899" s="455"/>
      <c r="AB899" s="455"/>
      <c r="AC899" s="52" t="s">
        <v>11</v>
      </c>
    </row>
    <row r="900" spans="1:29" ht="15" customHeight="1" x14ac:dyDescent="0.2">
      <c r="A900" s="458"/>
      <c r="B900" s="448"/>
      <c r="C900" s="449"/>
      <c r="D900" s="449"/>
      <c r="E900" s="449"/>
      <c r="F900" s="449"/>
      <c r="G900" s="449"/>
      <c r="H900" s="449"/>
      <c r="I900" s="449"/>
      <c r="J900" s="449"/>
      <c r="K900" s="449"/>
      <c r="L900" s="449"/>
      <c r="M900" s="449"/>
      <c r="N900" s="449"/>
      <c r="O900" s="449"/>
      <c r="P900" s="449"/>
      <c r="Q900" s="450"/>
      <c r="R900" s="451"/>
      <c r="S900" s="452"/>
      <c r="T900" s="453"/>
      <c r="U900" s="454"/>
      <c r="V900" s="455"/>
      <c r="W900" s="455"/>
      <c r="X900" s="455"/>
      <c r="Y900" s="455"/>
      <c r="Z900" s="455"/>
      <c r="AA900" s="455"/>
      <c r="AB900" s="455"/>
      <c r="AC900" s="52" t="s">
        <v>11</v>
      </c>
    </row>
    <row r="901" spans="1:29" ht="15" customHeight="1" x14ac:dyDescent="0.2">
      <c r="A901" s="458"/>
      <c r="B901" s="448"/>
      <c r="C901" s="449"/>
      <c r="D901" s="449"/>
      <c r="E901" s="449"/>
      <c r="F901" s="449"/>
      <c r="G901" s="449"/>
      <c r="H901" s="449"/>
      <c r="I901" s="449"/>
      <c r="J901" s="449"/>
      <c r="K901" s="449"/>
      <c r="L901" s="449"/>
      <c r="M901" s="449"/>
      <c r="N901" s="449"/>
      <c r="O901" s="449"/>
      <c r="P901" s="449"/>
      <c r="Q901" s="450"/>
      <c r="R901" s="456"/>
      <c r="S901" s="456"/>
      <c r="T901" s="451"/>
      <c r="U901" s="454"/>
      <c r="V901" s="455"/>
      <c r="W901" s="455"/>
      <c r="X901" s="455"/>
      <c r="Y901" s="455"/>
      <c r="Z901" s="455"/>
      <c r="AA901" s="455"/>
      <c r="AB901" s="455"/>
      <c r="AC901" s="52" t="s">
        <v>11</v>
      </c>
    </row>
    <row r="902" spans="1:29" ht="15" customHeight="1" x14ac:dyDescent="0.2">
      <c r="A902" s="458"/>
      <c r="B902" s="448"/>
      <c r="C902" s="449"/>
      <c r="D902" s="449"/>
      <c r="E902" s="449"/>
      <c r="F902" s="449"/>
      <c r="G902" s="449"/>
      <c r="H902" s="449"/>
      <c r="I902" s="449"/>
      <c r="J902" s="449"/>
      <c r="K902" s="449"/>
      <c r="L902" s="449"/>
      <c r="M902" s="449"/>
      <c r="N902" s="449"/>
      <c r="O902" s="449"/>
      <c r="P902" s="449"/>
      <c r="Q902" s="450"/>
      <c r="R902" s="456"/>
      <c r="S902" s="456"/>
      <c r="T902" s="451"/>
      <c r="U902" s="454"/>
      <c r="V902" s="455"/>
      <c r="W902" s="455"/>
      <c r="X902" s="455"/>
      <c r="Y902" s="455"/>
      <c r="Z902" s="455"/>
      <c r="AA902" s="455"/>
      <c r="AB902" s="455"/>
      <c r="AC902" s="52" t="s">
        <v>11</v>
      </c>
    </row>
    <row r="903" spans="1:29" ht="15" customHeight="1" x14ac:dyDescent="0.2">
      <c r="A903" s="458"/>
      <c r="B903" s="448"/>
      <c r="C903" s="449"/>
      <c r="D903" s="449"/>
      <c r="E903" s="449"/>
      <c r="F903" s="449"/>
      <c r="G903" s="449"/>
      <c r="H903" s="449"/>
      <c r="I903" s="449"/>
      <c r="J903" s="449"/>
      <c r="K903" s="449"/>
      <c r="L903" s="449"/>
      <c r="M903" s="449"/>
      <c r="N903" s="449"/>
      <c r="O903" s="449"/>
      <c r="P903" s="449"/>
      <c r="Q903" s="450"/>
      <c r="R903" s="456"/>
      <c r="S903" s="456"/>
      <c r="T903" s="451"/>
      <c r="U903" s="454"/>
      <c r="V903" s="455"/>
      <c r="W903" s="455"/>
      <c r="X903" s="455"/>
      <c r="Y903" s="455"/>
      <c r="Z903" s="455"/>
      <c r="AA903" s="455"/>
      <c r="AB903" s="455"/>
      <c r="AC903" s="52" t="s">
        <v>11</v>
      </c>
    </row>
    <row r="904" spans="1:29" ht="15" customHeight="1" thickBot="1" x14ac:dyDescent="0.25">
      <c r="A904" s="459"/>
      <c r="B904" s="443" t="s">
        <v>165</v>
      </c>
      <c r="C904" s="444"/>
      <c r="D904" s="444"/>
      <c r="E904" s="444"/>
      <c r="F904" s="444"/>
      <c r="G904" s="444"/>
      <c r="H904" s="444"/>
      <c r="I904" s="444"/>
      <c r="J904" s="444"/>
      <c r="K904" s="444"/>
      <c r="L904" s="444"/>
      <c r="M904" s="444"/>
      <c r="N904" s="444"/>
      <c r="O904" s="444"/>
      <c r="P904" s="444"/>
      <c r="Q904" s="444"/>
      <c r="R904" s="444"/>
      <c r="S904" s="444"/>
      <c r="T904" s="445"/>
      <c r="U904" s="446">
        <f>SUM(U884:AB903)</f>
        <v>0</v>
      </c>
      <c r="V904" s="447"/>
      <c r="W904" s="447"/>
      <c r="X904" s="447"/>
      <c r="Y904" s="447"/>
      <c r="Z904" s="447"/>
      <c r="AA904" s="447"/>
      <c r="AB904" s="447"/>
      <c r="AC904" s="53" t="s">
        <v>11</v>
      </c>
    </row>
    <row r="905" spans="1:29" ht="15" customHeight="1" x14ac:dyDescent="0.2">
      <c r="A905" s="457">
        <v>40</v>
      </c>
      <c r="B905" s="460" t="s">
        <v>162</v>
      </c>
      <c r="C905" s="460"/>
      <c r="D905" s="460"/>
      <c r="E905" s="460"/>
      <c r="F905" s="460"/>
      <c r="G905" s="460"/>
      <c r="H905" s="460"/>
      <c r="I905" s="461">
        <f>ドローン6機目以降!I245</f>
        <v>0</v>
      </c>
      <c r="J905" s="462"/>
      <c r="K905" s="462"/>
      <c r="L905" s="462"/>
      <c r="M905" s="462"/>
      <c r="N905" s="462"/>
      <c r="O905" s="462"/>
      <c r="P905" s="462"/>
      <c r="Q905" s="463"/>
      <c r="R905" s="464" t="s">
        <v>230</v>
      </c>
      <c r="S905" s="465"/>
      <c r="T905" s="465"/>
      <c r="U905" s="465"/>
      <c r="V905" s="465"/>
      <c r="W905" s="465"/>
      <c r="X905" s="465"/>
      <c r="Y905" s="465"/>
      <c r="Z905" s="465"/>
      <c r="AA905" s="465"/>
      <c r="AB905" s="465"/>
      <c r="AC905" s="466"/>
    </row>
    <row r="906" spans="1:29" ht="15" customHeight="1" x14ac:dyDescent="0.2">
      <c r="A906" s="458"/>
      <c r="B906" s="467" t="s">
        <v>163</v>
      </c>
      <c r="C906" s="468"/>
      <c r="D906" s="468"/>
      <c r="E906" s="468"/>
      <c r="F906" s="468"/>
      <c r="G906" s="468"/>
      <c r="H906" s="468"/>
      <c r="I906" s="468"/>
      <c r="J906" s="468"/>
      <c r="K906" s="468"/>
      <c r="L906" s="468"/>
      <c r="M906" s="468"/>
      <c r="N906" s="468"/>
      <c r="O906" s="468"/>
      <c r="P906" s="468"/>
      <c r="Q906" s="469"/>
      <c r="R906" s="470" t="s">
        <v>164</v>
      </c>
      <c r="S906" s="470"/>
      <c r="T906" s="470"/>
      <c r="U906" s="471" t="s">
        <v>42</v>
      </c>
      <c r="V906" s="471"/>
      <c r="W906" s="471"/>
      <c r="X906" s="471"/>
      <c r="Y906" s="471"/>
      <c r="Z906" s="471"/>
      <c r="AA906" s="471"/>
      <c r="AB906" s="471"/>
      <c r="AC906" s="472"/>
    </row>
    <row r="907" spans="1:29" ht="15" customHeight="1" x14ac:dyDescent="0.2">
      <c r="A907" s="458"/>
      <c r="B907" s="448"/>
      <c r="C907" s="449"/>
      <c r="D907" s="449"/>
      <c r="E907" s="449"/>
      <c r="F907" s="449"/>
      <c r="G907" s="449"/>
      <c r="H907" s="449"/>
      <c r="I907" s="449"/>
      <c r="J907" s="449"/>
      <c r="K907" s="449"/>
      <c r="L907" s="449"/>
      <c r="M907" s="449"/>
      <c r="N907" s="449"/>
      <c r="O907" s="449"/>
      <c r="P907" s="449"/>
      <c r="Q907" s="450"/>
      <c r="R907" s="456"/>
      <c r="S907" s="456"/>
      <c r="T907" s="451"/>
      <c r="U907" s="454"/>
      <c r="V907" s="455"/>
      <c r="W907" s="455"/>
      <c r="X907" s="455"/>
      <c r="Y907" s="455"/>
      <c r="Z907" s="455"/>
      <c r="AA907" s="455"/>
      <c r="AB907" s="455"/>
      <c r="AC907" s="52" t="s">
        <v>11</v>
      </c>
    </row>
    <row r="908" spans="1:29" ht="15" customHeight="1" x14ac:dyDescent="0.2">
      <c r="A908" s="458"/>
      <c r="B908" s="448"/>
      <c r="C908" s="449"/>
      <c r="D908" s="449"/>
      <c r="E908" s="449"/>
      <c r="F908" s="449"/>
      <c r="G908" s="449"/>
      <c r="H908" s="449"/>
      <c r="I908" s="449"/>
      <c r="J908" s="449"/>
      <c r="K908" s="449"/>
      <c r="L908" s="449"/>
      <c r="M908" s="449"/>
      <c r="N908" s="449"/>
      <c r="O908" s="449"/>
      <c r="P908" s="449"/>
      <c r="Q908" s="450"/>
      <c r="R908" s="456"/>
      <c r="S908" s="456"/>
      <c r="T908" s="451"/>
      <c r="U908" s="454"/>
      <c r="V908" s="455"/>
      <c r="W908" s="455"/>
      <c r="X908" s="455"/>
      <c r="Y908" s="455"/>
      <c r="Z908" s="455"/>
      <c r="AA908" s="455"/>
      <c r="AB908" s="455"/>
      <c r="AC908" s="52" t="s">
        <v>11</v>
      </c>
    </row>
    <row r="909" spans="1:29" ht="15" customHeight="1" x14ac:dyDescent="0.2">
      <c r="A909" s="458"/>
      <c r="B909" s="448"/>
      <c r="C909" s="449"/>
      <c r="D909" s="449"/>
      <c r="E909" s="449"/>
      <c r="F909" s="449"/>
      <c r="G909" s="449"/>
      <c r="H909" s="449"/>
      <c r="I909" s="449"/>
      <c r="J909" s="449"/>
      <c r="K909" s="449"/>
      <c r="L909" s="449"/>
      <c r="M909" s="449"/>
      <c r="N909" s="449"/>
      <c r="O909" s="449"/>
      <c r="P909" s="449"/>
      <c r="Q909" s="450"/>
      <c r="R909" s="456"/>
      <c r="S909" s="456"/>
      <c r="T909" s="451"/>
      <c r="U909" s="454"/>
      <c r="V909" s="455"/>
      <c r="W909" s="455"/>
      <c r="X909" s="455"/>
      <c r="Y909" s="455"/>
      <c r="Z909" s="455"/>
      <c r="AA909" s="455"/>
      <c r="AB909" s="455"/>
      <c r="AC909" s="52" t="s">
        <v>11</v>
      </c>
    </row>
    <row r="910" spans="1:29" ht="15" customHeight="1" x14ac:dyDescent="0.2">
      <c r="A910" s="458"/>
      <c r="B910" s="448"/>
      <c r="C910" s="449"/>
      <c r="D910" s="449"/>
      <c r="E910" s="449"/>
      <c r="F910" s="449"/>
      <c r="G910" s="449"/>
      <c r="H910" s="449"/>
      <c r="I910" s="449"/>
      <c r="J910" s="449"/>
      <c r="K910" s="449"/>
      <c r="L910" s="449"/>
      <c r="M910" s="449"/>
      <c r="N910" s="449"/>
      <c r="O910" s="449"/>
      <c r="P910" s="449"/>
      <c r="Q910" s="450"/>
      <c r="R910" s="456"/>
      <c r="S910" s="456"/>
      <c r="T910" s="451"/>
      <c r="U910" s="454"/>
      <c r="V910" s="455"/>
      <c r="W910" s="455"/>
      <c r="X910" s="455"/>
      <c r="Y910" s="455"/>
      <c r="Z910" s="455"/>
      <c r="AA910" s="455"/>
      <c r="AB910" s="455"/>
      <c r="AC910" s="52" t="s">
        <v>11</v>
      </c>
    </row>
    <row r="911" spans="1:29" ht="15" customHeight="1" x14ac:dyDescent="0.2">
      <c r="A911" s="458"/>
      <c r="B911" s="448"/>
      <c r="C911" s="449"/>
      <c r="D911" s="449"/>
      <c r="E911" s="449"/>
      <c r="F911" s="449"/>
      <c r="G911" s="449"/>
      <c r="H911" s="449"/>
      <c r="I911" s="449"/>
      <c r="J911" s="449"/>
      <c r="K911" s="449"/>
      <c r="L911" s="449"/>
      <c r="M911" s="449"/>
      <c r="N911" s="449"/>
      <c r="O911" s="449"/>
      <c r="P911" s="449"/>
      <c r="Q911" s="450"/>
      <c r="R911" s="456"/>
      <c r="S911" s="456"/>
      <c r="T911" s="451"/>
      <c r="U911" s="454"/>
      <c r="V911" s="455"/>
      <c r="W911" s="455"/>
      <c r="X911" s="455"/>
      <c r="Y911" s="455"/>
      <c r="Z911" s="455"/>
      <c r="AA911" s="455"/>
      <c r="AB911" s="455"/>
      <c r="AC911" s="52" t="s">
        <v>11</v>
      </c>
    </row>
    <row r="912" spans="1:29" ht="15" customHeight="1" x14ac:dyDescent="0.2">
      <c r="A912" s="458"/>
      <c r="B912" s="448"/>
      <c r="C912" s="449"/>
      <c r="D912" s="449"/>
      <c r="E912" s="449"/>
      <c r="F912" s="449"/>
      <c r="G912" s="449"/>
      <c r="H912" s="449"/>
      <c r="I912" s="449"/>
      <c r="J912" s="449"/>
      <c r="K912" s="449"/>
      <c r="L912" s="449"/>
      <c r="M912" s="449"/>
      <c r="N912" s="449"/>
      <c r="O912" s="449"/>
      <c r="P912" s="449"/>
      <c r="Q912" s="450"/>
      <c r="R912" s="451"/>
      <c r="S912" s="452"/>
      <c r="T912" s="453"/>
      <c r="U912" s="454"/>
      <c r="V912" s="455"/>
      <c r="W912" s="455"/>
      <c r="X912" s="455"/>
      <c r="Y912" s="455"/>
      <c r="Z912" s="455"/>
      <c r="AA912" s="455"/>
      <c r="AB912" s="455"/>
      <c r="AC912" s="52" t="s">
        <v>11</v>
      </c>
    </row>
    <row r="913" spans="1:29" ht="15" customHeight="1" x14ac:dyDescent="0.2">
      <c r="A913" s="458"/>
      <c r="B913" s="448"/>
      <c r="C913" s="449"/>
      <c r="D913" s="449"/>
      <c r="E913" s="449"/>
      <c r="F913" s="449"/>
      <c r="G913" s="449"/>
      <c r="H913" s="449"/>
      <c r="I913" s="449"/>
      <c r="J913" s="449"/>
      <c r="K913" s="449"/>
      <c r="L913" s="449"/>
      <c r="M913" s="449"/>
      <c r="N913" s="449"/>
      <c r="O913" s="449"/>
      <c r="P913" s="449"/>
      <c r="Q913" s="450"/>
      <c r="R913" s="451"/>
      <c r="S913" s="452"/>
      <c r="T913" s="453"/>
      <c r="U913" s="454"/>
      <c r="V913" s="455"/>
      <c r="W913" s="455"/>
      <c r="X913" s="455"/>
      <c r="Y913" s="455"/>
      <c r="Z913" s="455"/>
      <c r="AA913" s="455"/>
      <c r="AB913" s="455"/>
      <c r="AC913" s="52" t="s">
        <v>11</v>
      </c>
    </row>
    <row r="914" spans="1:29" ht="15" customHeight="1" x14ac:dyDescent="0.2">
      <c r="A914" s="458"/>
      <c r="B914" s="448"/>
      <c r="C914" s="449"/>
      <c r="D914" s="449"/>
      <c r="E914" s="449"/>
      <c r="F914" s="449"/>
      <c r="G914" s="449"/>
      <c r="H914" s="449"/>
      <c r="I914" s="449"/>
      <c r="J914" s="449"/>
      <c r="K914" s="449"/>
      <c r="L914" s="449"/>
      <c r="M914" s="449"/>
      <c r="N914" s="449"/>
      <c r="O914" s="449"/>
      <c r="P914" s="449"/>
      <c r="Q914" s="450"/>
      <c r="R914" s="451"/>
      <c r="S914" s="452"/>
      <c r="T914" s="453"/>
      <c r="U914" s="454"/>
      <c r="V914" s="455"/>
      <c r="W914" s="455"/>
      <c r="X914" s="455"/>
      <c r="Y914" s="455"/>
      <c r="Z914" s="455"/>
      <c r="AA914" s="455"/>
      <c r="AB914" s="455"/>
      <c r="AC914" s="52" t="s">
        <v>11</v>
      </c>
    </row>
    <row r="915" spans="1:29" ht="15" customHeight="1" x14ac:dyDescent="0.2">
      <c r="A915" s="458"/>
      <c r="B915" s="448"/>
      <c r="C915" s="449"/>
      <c r="D915" s="449"/>
      <c r="E915" s="449"/>
      <c r="F915" s="449"/>
      <c r="G915" s="449"/>
      <c r="H915" s="449"/>
      <c r="I915" s="449"/>
      <c r="J915" s="449"/>
      <c r="K915" s="449"/>
      <c r="L915" s="449"/>
      <c r="M915" s="449"/>
      <c r="N915" s="449"/>
      <c r="O915" s="449"/>
      <c r="P915" s="449"/>
      <c r="Q915" s="450"/>
      <c r="R915" s="451"/>
      <c r="S915" s="452"/>
      <c r="T915" s="453"/>
      <c r="U915" s="454"/>
      <c r="V915" s="455"/>
      <c r="W915" s="455"/>
      <c r="X915" s="455"/>
      <c r="Y915" s="455"/>
      <c r="Z915" s="455"/>
      <c r="AA915" s="455"/>
      <c r="AB915" s="455"/>
      <c r="AC915" s="52" t="s">
        <v>11</v>
      </c>
    </row>
    <row r="916" spans="1:29" ht="15" customHeight="1" x14ac:dyDescent="0.2">
      <c r="A916" s="458"/>
      <c r="B916" s="448"/>
      <c r="C916" s="449"/>
      <c r="D916" s="449"/>
      <c r="E916" s="449"/>
      <c r="F916" s="449"/>
      <c r="G916" s="449"/>
      <c r="H916" s="449"/>
      <c r="I916" s="449"/>
      <c r="J916" s="449"/>
      <c r="K916" s="449"/>
      <c r="L916" s="449"/>
      <c r="M916" s="449"/>
      <c r="N916" s="449"/>
      <c r="O916" s="449"/>
      <c r="P916" s="449"/>
      <c r="Q916" s="450"/>
      <c r="R916" s="451"/>
      <c r="S916" s="452"/>
      <c r="T916" s="453"/>
      <c r="U916" s="454"/>
      <c r="V916" s="455"/>
      <c r="W916" s="455"/>
      <c r="X916" s="455"/>
      <c r="Y916" s="455"/>
      <c r="Z916" s="455"/>
      <c r="AA916" s="455"/>
      <c r="AB916" s="455"/>
      <c r="AC916" s="52" t="s">
        <v>11</v>
      </c>
    </row>
    <row r="917" spans="1:29" ht="15" customHeight="1" x14ac:dyDescent="0.2">
      <c r="A917" s="458"/>
      <c r="B917" s="448"/>
      <c r="C917" s="449"/>
      <c r="D917" s="449"/>
      <c r="E917" s="449"/>
      <c r="F917" s="449"/>
      <c r="G917" s="449"/>
      <c r="H917" s="449"/>
      <c r="I917" s="449"/>
      <c r="J917" s="449"/>
      <c r="K917" s="449"/>
      <c r="L917" s="449"/>
      <c r="M917" s="449"/>
      <c r="N917" s="449"/>
      <c r="O917" s="449"/>
      <c r="P917" s="449"/>
      <c r="Q917" s="450"/>
      <c r="R917" s="451"/>
      <c r="S917" s="452"/>
      <c r="T917" s="453"/>
      <c r="U917" s="454"/>
      <c r="V917" s="455"/>
      <c r="W917" s="455"/>
      <c r="X917" s="455"/>
      <c r="Y917" s="455"/>
      <c r="Z917" s="455"/>
      <c r="AA917" s="455"/>
      <c r="AB917" s="455"/>
      <c r="AC917" s="52" t="s">
        <v>11</v>
      </c>
    </row>
    <row r="918" spans="1:29" ht="15" customHeight="1" x14ac:dyDescent="0.2">
      <c r="A918" s="458"/>
      <c r="B918" s="448"/>
      <c r="C918" s="449"/>
      <c r="D918" s="449"/>
      <c r="E918" s="449"/>
      <c r="F918" s="449"/>
      <c r="G918" s="449"/>
      <c r="H918" s="449"/>
      <c r="I918" s="449"/>
      <c r="J918" s="449"/>
      <c r="K918" s="449"/>
      <c r="L918" s="449"/>
      <c r="M918" s="449"/>
      <c r="N918" s="449"/>
      <c r="O918" s="449"/>
      <c r="P918" s="449"/>
      <c r="Q918" s="450"/>
      <c r="R918" s="451"/>
      <c r="S918" s="452"/>
      <c r="T918" s="453"/>
      <c r="U918" s="454"/>
      <c r="V918" s="455"/>
      <c r="W918" s="455"/>
      <c r="X918" s="455"/>
      <c r="Y918" s="455"/>
      <c r="Z918" s="455"/>
      <c r="AA918" s="455"/>
      <c r="AB918" s="455"/>
      <c r="AC918" s="52" t="s">
        <v>11</v>
      </c>
    </row>
    <row r="919" spans="1:29" ht="15" customHeight="1" x14ac:dyDescent="0.2">
      <c r="A919" s="458"/>
      <c r="B919" s="448"/>
      <c r="C919" s="449"/>
      <c r="D919" s="449"/>
      <c r="E919" s="449"/>
      <c r="F919" s="449"/>
      <c r="G919" s="449"/>
      <c r="H919" s="449"/>
      <c r="I919" s="449"/>
      <c r="J919" s="449"/>
      <c r="K919" s="449"/>
      <c r="L919" s="449"/>
      <c r="M919" s="449"/>
      <c r="N919" s="449"/>
      <c r="O919" s="449"/>
      <c r="P919" s="449"/>
      <c r="Q919" s="450"/>
      <c r="R919" s="451"/>
      <c r="S919" s="452"/>
      <c r="T919" s="453"/>
      <c r="U919" s="454"/>
      <c r="V919" s="455"/>
      <c r="W919" s="455"/>
      <c r="X919" s="455"/>
      <c r="Y919" s="455"/>
      <c r="Z919" s="455"/>
      <c r="AA919" s="455"/>
      <c r="AB919" s="455"/>
      <c r="AC919" s="52" t="s">
        <v>11</v>
      </c>
    </row>
    <row r="920" spans="1:29" ht="15" customHeight="1" x14ac:dyDescent="0.2">
      <c r="A920" s="458"/>
      <c r="B920" s="448"/>
      <c r="C920" s="449"/>
      <c r="D920" s="449"/>
      <c r="E920" s="449"/>
      <c r="F920" s="449"/>
      <c r="G920" s="449"/>
      <c r="H920" s="449"/>
      <c r="I920" s="449"/>
      <c r="J920" s="449"/>
      <c r="K920" s="449"/>
      <c r="L920" s="449"/>
      <c r="M920" s="449"/>
      <c r="N920" s="449"/>
      <c r="O920" s="449"/>
      <c r="P920" s="449"/>
      <c r="Q920" s="450"/>
      <c r="R920" s="451"/>
      <c r="S920" s="452"/>
      <c r="T920" s="453"/>
      <c r="U920" s="454"/>
      <c r="V920" s="455"/>
      <c r="W920" s="455"/>
      <c r="X920" s="455"/>
      <c r="Y920" s="455"/>
      <c r="Z920" s="455"/>
      <c r="AA920" s="455"/>
      <c r="AB920" s="455"/>
      <c r="AC920" s="52" t="s">
        <v>11</v>
      </c>
    </row>
    <row r="921" spans="1:29" ht="15" customHeight="1" x14ac:dyDescent="0.2">
      <c r="A921" s="458"/>
      <c r="B921" s="448"/>
      <c r="C921" s="449"/>
      <c r="D921" s="449"/>
      <c r="E921" s="449"/>
      <c r="F921" s="449"/>
      <c r="G921" s="449"/>
      <c r="H921" s="449"/>
      <c r="I921" s="449"/>
      <c r="J921" s="449"/>
      <c r="K921" s="449"/>
      <c r="L921" s="449"/>
      <c r="M921" s="449"/>
      <c r="N921" s="449"/>
      <c r="O921" s="449"/>
      <c r="P921" s="449"/>
      <c r="Q921" s="450"/>
      <c r="R921" s="451"/>
      <c r="S921" s="452"/>
      <c r="T921" s="453"/>
      <c r="U921" s="454"/>
      <c r="V921" s="455"/>
      <c r="W921" s="455"/>
      <c r="X921" s="455"/>
      <c r="Y921" s="455"/>
      <c r="Z921" s="455"/>
      <c r="AA921" s="455"/>
      <c r="AB921" s="455"/>
      <c r="AC921" s="52" t="s">
        <v>11</v>
      </c>
    </row>
    <row r="922" spans="1:29" ht="15" customHeight="1" x14ac:dyDescent="0.2">
      <c r="A922" s="458"/>
      <c r="B922" s="448"/>
      <c r="C922" s="449"/>
      <c r="D922" s="449"/>
      <c r="E922" s="449"/>
      <c r="F922" s="449"/>
      <c r="G922" s="449"/>
      <c r="H922" s="449"/>
      <c r="I922" s="449"/>
      <c r="J922" s="449"/>
      <c r="K922" s="449"/>
      <c r="L922" s="449"/>
      <c r="M922" s="449"/>
      <c r="N922" s="449"/>
      <c r="O922" s="449"/>
      <c r="P922" s="449"/>
      <c r="Q922" s="450"/>
      <c r="R922" s="451"/>
      <c r="S922" s="452"/>
      <c r="T922" s="453"/>
      <c r="U922" s="454"/>
      <c r="V922" s="455"/>
      <c r="W922" s="455"/>
      <c r="X922" s="455"/>
      <c r="Y922" s="455"/>
      <c r="Z922" s="455"/>
      <c r="AA922" s="455"/>
      <c r="AB922" s="455"/>
      <c r="AC922" s="52" t="s">
        <v>11</v>
      </c>
    </row>
    <row r="923" spans="1:29" ht="15" customHeight="1" x14ac:dyDescent="0.2">
      <c r="A923" s="458"/>
      <c r="B923" s="448"/>
      <c r="C923" s="449"/>
      <c r="D923" s="449"/>
      <c r="E923" s="449"/>
      <c r="F923" s="449"/>
      <c r="G923" s="449"/>
      <c r="H923" s="449"/>
      <c r="I923" s="449"/>
      <c r="J923" s="449"/>
      <c r="K923" s="449"/>
      <c r="L923" s="449"/>
      <c r="M923" s="449"/>
      <c r="N923" s="449"/>
      <c r="O923" s="449"/>
      <c r="P923" s="449"/>
      <c r="Q923" s="450"/>
      <c r="R923" s="451"/>
      <c r="S923" s="452"/>
      <c r="T923" s="453"/>
      <c r="U923" s="454"/>
      <c r="V923" s="455"/>
      <c r="W923" s="455"/>
      <c r="X923" s="455"/>
      <c r="Y923" s="455"/>
      <c r="Z923" s="455"/>
      <c r="AA923" s="455"/>
      <c r="AB923" s="455"/>
      <c r="AC923" s="52" t="s">
        <v>11</v>
      </c>
    </row>
    <row r="924" spans="1:29" ht="15" customHeight="1" x14ac:dyDescent="0.2">
      <c r="A924" s="458"/>
      <c r="B924" s="448"/>
      <c r="C924" s="449"/>
      <c r="D924" s="449"/>
      <c r="E924" s="449"/>
      <c r="F924" s="449"/>
      <c r="G924" s="449"/>
      <c r="H924" s="449"/>
      <c r="I924" s="449"/>
      <c r="J924" s="449"/>
      <c r="K924" s="449"/>
      <c r="L924" s="449"/>
      <c r="M924" s="449"/>
      <c r="N924" s="449"/>
      <c r="O924" s="449"/>
      <c r="P924" s="449"/>
      <c r="Q924" s="450"/>
      <c r="R924" s="456"/>
      <c r="S924" s="456"/>
      <c r="T924" s="451"/>
      <c r="U924" s="454"/>
      <c r="V924" s="455"/>
      <c r="W924" s="455"/>
      <c r="X924" s="455"/>
      <c r="Y924" s="455"/>
      <c r="Z924" s="455"/>
      <c r="AA924" s="455"/>
      <c r="AB924" s="455"/>
      <c r="AC924" s="52" t="s">
        <v>11</v>
      </c>
    </row>
    <row r="925" spans="1:29" ht="15" customHeight="1" x14ac:dyDescent="0.2">
      <c r="A925" s="458"/>
      <c r="B925" s="448"/>
      <c r="C925" s="449"/>
      <c r="D925" s="449"/>
      <c r="E925" s="449"/>
      <c r="F925" s="449"/>
      <c r="G925" s="449"/>
      <c r="H925" s="449"/>
      <c r="I925" s="449"/>
      <c r="J925" s="449"/>
      <c r="K925" s="449"/>
      <c r="L925" s="449"/>
      <c r="M925" s="449"/>
      <c r="N925" s="449"/>
      <c r="O925" s="449"/>
      <c r="P925" s="449"/>
      <c r="Q925" s="450"/>
      <c r="R925" s="456"/>
      <c r="S925" s="456"/>
      <c r="T925" s="451"/>
      <c r="U925" s="454"/>
      <c r="V925" s="455"/>
      <c r="W925" s="455"/>
      <c r="X925" s="455"/>
      <c r="Y925" s="455"/>
      <c r="Z925" s="455"/>
      <c r="AA925" s="455"/>
      <c r="AB925" s="455"/>
      <c r="AC925" s="52" t="s">
        <v>11</v>
      </c>
    </row>
    <row r="926" spans="1:29" ht="15" customHeight="1" x14ac:dyDescent="0.2">
      <c r="A926" s="458"/>
      <c r="B926" s="448"/>
      <c r="C926" s="449"/>
      <c r="D926" s="449"/>
      <c r="E926" s="449"/>
      <c r="F926" s="449"/>
      <c r="G926" s="449"/>
      <c r="H926" s="449"/>
      <c r="I926" s="449"/>
      <c r="J926" s="449"/>
      <c r="K926" s="449"/>
      <c r="L926" s="449"/>
      <c r="M926" s="449"/>
      <c r="N926" s="449"/>
      <c r="O926" s="449"/>
      <c r="P926" s="449"/>
      <c r="Q926" s="450"/>
      <c r="R926" s="456"/>
      <c r="S926" s="456"/>
      <c r="T926" s="451"/>
      <c r="U926" s="454"/>
      <c r="V926" s="455"/>
      <c r="W926" s="455"/>
      <c r="X926" s="455"/>
      <c r="Y926" s="455"/>
      <c r="Z926" s="455"/>
      <c r="AA926" s="455"/>
      <c r="AB926" s="455"/>
      <c r="AC926" s="52" t="s">
        <v>11</v>
      </c>
    </row>
    <row r="927" spans="1:29" ht="15" customHeight="1" thickBot="1" x14ac:dyDescent="0.25">
      <c r="A927" s="459"/>
      <c r="B927" s="443" t="s">
        <v>165</v>
      </c>
      <c r="C927" s="444"/>
      <c r="D927" s="444"/>
      <c r="E927" s="444"/>
      <c r="F927" s="444"/>
      <c r="G927" s="444"/>
      <c r="H927" s="444"/>
      <c r="I927" s="444"/>
      <c r="J927" s="444"/>
      <c r="K927" s="444"/>
      <c r="L927" s="444"/>
      <c r="M927" s="444"/>
      <c r="N927" s="444"/>
      <c r="O927" s="444"/>
      <c r="P927" s="444"/>
      <c r="Q927" s="444"/>
      <c r="R927" s="444"/>
      <c r="S927" s="444"/>
      <c r="T927" s="445"/>
      <c r="U927" s="446">
        <f>SUM(U907:AB926)</f>
        <v>0</v>
      </c>
      <c r="V927" s="447"/>
      <c r="W927" s="447"/>
      <c r="X927" s="447"/>
      <c r="Y927" s="447"/>
      <c r="Z927" s="447"/>
      <c r="AA927" s="447"/>
      <c r="AB927" s="447"/>
      <c r="AC927" s="53" t="s">
        <v>11</v>
      </c>
    </row>
    <row r="928" spans="1:29" ht="15" customHeight="1" x14ac:dyDescent="0.2">
      <c r="A928" s="457">
        <v>41</v>
      </c>
      <c r="B928" s="460" t="s">
        <v>162</v>
      </c>
      <c r="C928" s="460"/>
      <c r="D928" s="460"/>
      <c r="E928" s="460"/>
      <c r="F928" s="460"/>
      <c r="G928" s="460"/>
      <c r="H928" s="460"/>
      <c r="I928" s="461">
        <f>ドローン6機目以降!I252</f>
        <v>0</v>
      </c>
      <c r="J928" s="462"/>
      <c r="K928" s="462"/>
      <c r="L928" s="462"/>
      <c r="M928" s="462"/>
      <c r="N928" s="462"/>
      <c r="O928" s="462"/>
      <c r="P928" s="462"/>
      <c r="Q928" s="463"/>
      <c r="R928" s="464" t="s">
        <v>231</v>
      </c>
      <c r="S928" s="465"/>
      <c r="T928" s="465"/>
      <c r="U928" s="465"/>
      <c r="V928" s="465"/>
      <c r="W928" s="465"/>
      <c r="X928" s="465"/>
      <c r="Y928" s="465"/>
      <c r="Z928" s="465"/>
      <c r="AA928" s="465"/>
      <c r="AB928" s="465"/>
      <c r="AC928" s="466"/>
    </row>
    <row r="929" spans="1:29" ht="15" customHeight="1" x14ac:dyDescent="0.2">
      <c r="A929" s="458"/>
      <c r="B929" s="467" t="s">
        <v>163</v>
      </c>
      <c r="C929" s="468"/>
      <c r="D929" s="468"/>
      <c r="E929" s="468"/>
      <c r="F929" s="468"/>
      <c r="G929" s="468"/>
      <c r="H929" s="468"/>
      <c r="I929" s="468"/>
      <c r="J929" s="468"/>
      <c r="K929" s="468"/>
      <c r="L929" s="468"/>
      <c r="M929" s="468"/>
      <c r="N929" s="468"/>
      <c r="O929" s="468"/>
      <c r="P929" s="468"/>
      <c r="Q929" s="469"/>
      <c r="R929" s="470" t="s">
        <v>164</v>
      </c>
      <c r="S929" s="470"/>
      <c r="T929" s="470"/>
      <c r="U929" s="471" t="s">
        <v>42</v>
      </c>
      <c r="V929" s="471"/>
      <c r="W929" s="471"/>
      <c r="X929" s="471"/>
      <c r="Y929" s="471"/>
      <c r="Z929" s="471"/>
      <c r="AA929" s="471"/>
      <c r="AB929" s="471"/>
      <c r="AC929" s="472"/>
    </row>
    <row r="930" spans="1:29" ht="15" customHeight="1" x14ac:dyDescent="0.2">
      <c r="A930" s="458"/>
      <c r="B930" s="448"/>
      <c r="C930" s="449"/>
      <c r="D930" s="449"/>
      <c r="E930" s="449"/>
      <c r="F930" s="449"/>
      <c r="G930" s="449"/>
      <c r="H930" s="449"/>
      <c r="I930" s="449"/>
      <c r="J930" s="449"/>
      <c r="K930" s="449"/>
      <c r="L930" s="449"/>
      <c r="M930" s="449"/>
      <c r="N930" s="449"/>
      <c r="O930" s="449"/>
      <c r="P930" s="449"/>
      <c r="Q930" s="450"/>
      <c r="R930" s="456"/>
      <c r="S930" s="456"/>
      <c r="T930" s="451"/>
      <c r="U930" s="454"/>
      <c r="V930" s="455"/>
      <c r="W930" s="455"/>
      <c r="X930" s="455"/>
      <c r="Y930" s="455"/>
      <c r="Z930" s="455"/>
      <c r="AA930" s="455"/>
      <c r="AB930" s="455"/>
      <c r="AC930" s="52" t="s">
        <v>11</v>
      </c>
    </row>
    <row r="931" spans="1:29" ht="15" customHeight="1" x14ac:dyDescent="0.2">
      <c r="A931" s="458"/>
      <c r="B931" s="448"/>
      <c r="C931" s="449"/>
      <c r="D931" s="449"/>
      <c r="E931" s="449"/>
      <c r="F931" s="449"/>
      <c r="G931" s="449"/>
      <c r="H931" s="449"/>
      <c r="I931" s="449"/>
      <c r="J931" s="449"/>
      <c r="K931" s="449"/>
      <c r="L931" s="449"/>
      <c r="M931" s="449"/>
      <c r="N931" s="449"/>
      <c r="O931" s="449"/>
      <c r="P931" s="449"/>
      <c r="Q931" s="450"/>
      <c r="R931" s="456"/>
      <c r="S931" s="456"/>
      <c r="T931" s="451"/>
      <c r="U931" s="454"/>
      <c r="V931" s="455"/>
      <c r="W931" s="455"/>
      <c r="X931" s="455"/>
      <c r="Y931" s="455"/>
      <c r="Z931" s="455"/>
      <c r="AA931" s="455"/>
      <c r="AB931" s="455"/>
      <c r="AC931" s="52" t="s">
        <v>11</v>
      </c>
    </row>
    <row r="932" spans="1:29" ht="15" customHeight="1" x14ac:dyDescent="0.2">
      <c r="A932" s="458"/>
      <c r="B932" s="448"/>
      <c r="C932" s="449"/>
      <c r="D932" s="449"/>
      <c r="E932" s="449"/>
      <c r="F932" s="449"/>
      <c r="G932" s="449"/>
      <c r="H932" s="449"/>
      <c r="I932" s="449"/>
      <c r="J932" s="449"/>
      <c r="K932" s="449"/>
      <c r="L932" s="449"/>
      <c r="M932" s="449"/>
      <c r="N932" s="449"/>
      <c r="O932" s="449"/>
      <c r="P932" s="449"/>
      <c r="Q932" s="450"/>
      <c r="R932" s="456"/>
      <c r="S932" s="456"/>
      <c r="T932" s="451"/>
      <c r="U932" s="454"/>
      <c r="V932" s="455"/>
      <c r="W932" s="455"/>
      <c r="X932" s="455"/>
      <c r="Y932" s="455"/>
      <c r="Z932" s="455"/>
      <c r="AA932" s="455"/>
      <c r="AB932" s="455"/>
      <c r="AC932" s="52" t="s">
        <v>11</v>
      </c>
    </row>
    <row r="933" spans="1:29" ht="15" customHeight="1" x14ac:dyDescent="0.2">
      <c r="A933" s="458"/>
      <c r="B933" s="448"/>
      <c r="C933" s="449"/>
      <c r="D933" s="449"/>
      <c r="E933" s="449"/>
      <c r="F933" s="449"/>
      <c r="G933" s="449"/>
      <c r="H933" s="449"/>
      <c r="I933" s="449"/>
      <c r="J933" s="449"/>
      <c r="K933" s="449"/>
      <c r="L933" s="449"/>
      <c r="M933" s="449"/>
      <c r="N933" s="449"/>
      <c r="O933" s="449"/>
      <c r="P933" s="449"/>
      <c r="Q933" s="450"/>
      <c r="R933" s="456"/>
      <c r="S933" s="456"/>
      <c r="T933" s="451"/>
      <c r="U933" s="454"/>
      <c r="V933" s="455"/>
      <c r="W933" s="455"/>
      <c r="X933" s="455"/>
      <c r="Y933" s="455"/>
      <c r="Z933" s="455"/>
      <c r="AA933" s="455"/>
      <c r="AB933" s="455"/>
      <c r="AC933" s="52" t="s">
        <v>11</v>
      </c>
    </row>
    <row r="934" spans="1:29" ht="15" customHeight="1" x14ac:dyDescent="0.2">
      <c r="A934" s="458"/>
      <c r="B934" s="448"/>
      <c r="C934" s="449"/>
      <c r="D934" s="449"/>
      <c r="E934" s="449"/>
      <c r="F934" s="449"/>
      <c r="G934" s="449"/>
      <c r="H934" s="449"/>
      <c r="I934" s="449"/>
      <c r="J934" s="449"/>
      <c r="K934" s="449"/>
      <c r="L934" s="449"/>
      <c r="M934" s="449"/>
      <c r="N934" s="449"/>
      <c r="O934" s="449"/>
      <c r="P934" s="449"/>
      <c r="Q934" s="450"/>
      <c r="R934" s="456"/>
      <c r="S934" s="456"/>
      <c r="T934" s="451"/>
      <c r="U934" s="454"/>
      <c r="V934" s="455"/>
      <c r="W934" s="455"/>
      <c r="X934" s="455"/>
      <c r="Y934" s="455"/>
      <c r="Z934" s="455"/>
      <c r="AA934" s="455"/>
      <c r="AB934" s="455"/>
      <c r="AC934" s="52" t="s">
        <v>11</v>
      </c>
    </row>
    <row r="935" spans="1:29" ht="15" customHeight="1" x14ac:dyDescent="0.2">
      <c r="A935" s="458"/>
      <c r="B935" s="448"/>
      <c r="C935" s="449"/>
      <c r="D935" s="449"/>
      <c r="E935" s="449"/>
      <c r="F935" s="449"/>
      <c r="G935" s="449"/>
      <c r="H935" s="449"/>
      <c r="I935" s="449"/>
      <c r="J935" s="449"/>
      <c r="K935" s="449"/>
      <c r="L935" s="449"/>
      <c r="M935" s="449"/>
      <c r="N935" s="449"/>
      <c r="O935" s="449"/>
      <c r="P935" s="449"/>
      <c r="Q935" s="450"/>
      <c r="R935" s="451"/>
      <c r="S935" s="452"/>
      <c r="T935" s="453"/>
      <c r="U935" s="454"/>
      <c r="V935" s="455"/>
      <c r="W935" s="455"/>
      <c r="X935" s="455"/>
      <c r="Y935" s="455"/>
      <c r="Z935" s="455"/>
      <c r="AA935" s="455"/>
      <c r="AB935" s="455"/>
      <c r="AC935" s="52" t="s">
        <v>11</v>
      </c>
    </row>
    <row r="936" spans="1:29" ht="15" customHeight="1" x14ac:dyDescent="0.2">
      <c r="A936" s="458"/>
      <c r="B936" s="448"/>
      <c r="C936" s="449"/>
      <c r="D936" s="449"/>
      <c r="E936" s="449"/>
      <c r="F936" s="449"/>
      <c r="G936" s="449"/>
      <c r="H936" s="449"/>
      <c r="I936" s="449"/>
      <c r="J936" s="449"/>
      <c r="K936" s="449"/>
      <c r="L936" s="449"/>
      <c r="M936" s="449"/>
      <c r="N936" s="449"/>
      <c r="O936" s="449"/>
      <c r="P936" s="449"/>
      <c r="Q936" s="450"/>
      <c r="R936" s="451"/>
      <c r="S936" s="452"/>
      <c r="T936" s="453"/>
      <c r="U936" s="454"/>
      <c r="V936" s="455"/>
      <c r="W936" s="455"/>
      <c r="X936" s="455"/>
      <c r="Y936" s="455"/>
      <c r="Z936" s="455"/>
      <c r="AA936" s="455"/>
      <c r="AB936" s="455"/>
      <c r="AC936" s="52" t="s">
        <v>11</v>
      </c>
    </row>
    <row r="937" spans="1:29" ht="15" customHeight="1" x14ac:dyDescent="0.2">
      <c r="A937" s="458"/>
      <c r="B937" s="448"/>
      <c r="C937" s="449"/>
      <c r="D937" s="449"/>
      <c r="E937" s="449"/>
      <c r="F937" s="449"/>
      <c r="G937" s="449"/>
      <c r="H937" s="449"/>
      <c r="I937" s="449"/>
      <c r="J937" s="449"/>
      <c r="K937" s="449"/>
      <c r="L937" s="449"/>
      <c r="M937" s="449"/>
      <c r="N937" s="449"/>
      <c r="O937" s="449"/>
      <c r="P937" s="449"/>
      <c r="Q937" s="450"/>
      <c r="R937" s="451"/>
      <c r="S937" s="452"/>
      <c r="T937" s="453"/>
      <c r="U937" s="454"/>
      <c r="V937" s="455"/>
      <c r="W937" s="455"/>
      <c r="X937" s="455"/>
      <c r="Y937" s="455"/>
      <c r="Z937" s="455"/>
      <c r="AA937" s="455"/>
      <c r="AB937" s="455"/>
      <c r="AC937" s="52" t="s">
        <v>11</v>
      </c>
    </row>
    <row r="938" spans="1:29" ht="15" customHeight="1" x14ac:dyDescent="0.2">
      <c r="A938" s="458"/>
      <c r="B938" s="448"/>
      <c r="C938" s="449"/>
      <c r="D938" s="449"/>
      <c r="E938" s="449"/>
      <c r="F938" s="449"/>
      <c r="G938" s="449"/>
      <c r="H938" s="449"/>
      <c r="I938" s="449"/>
      <c r="J938" s="449"/>
      <c r="K938" s="449"/>
      <c r="L938" s="449"/>
      <c r="M938" s="449"/>
      <c r="N938" s="449"/>
      <c r="O938" s="449"/>
      <c r="P938" s="449"/>
      <c r="Q938" s="450"/>
      <c r="R938" s="451"/>
      <c r="S938" s="452"/>
      <c r="T938" s="453"/>
      <c r="U938" s="454"/>
      <c r="V938" s="455"/>
      <c r="W938" s="455"/>
      <c r="X938" s="455"/>
      <c r="Y938" s="455"/>
      <c r="Z938" s="455"/>
      <c r="AA938" s="455"/>
      <c r="AB938" s="455"/>
      <c r="AC938" s="52" t="s">
        <v>11</v>
      </c>
    </row>
    <row r="939" spans="1:29" ht="15" customHeight="1" x14ac:dyDescent="0.2">
      <c r="A939" s="458"/>
      <c r="B939" s="448"/>
      <c r="C939" s="449"/>
      <c r="D939" s="449"/>
      <c r="E939" s="449"/>
      <c r="F939" s="449"/>
      <c r="G939" s="449"/>
      <c r="H939" s="449"/>
      <c r="I939" s="449"/>
      <c r="J939" s="449"/>
      <c r="K939" s="449"/>
      <c r="L939" s="449"/>
      <c r="M939" s="449"/>
      <c r="N939" s="449"/>
      <c r="O939" s="449"/>
      <c r="P939" s="449"/>
      <c r="Q939" s="450"/>
      <c r="R939" s="451"/>
      <c r="S939" s="452"/>
      <c r="T939" s="453"/>
      <c r="U939" s="454"/>
      <c r="V939" s="455"/>
      <c r="W939" s="455"/>
      <c r="X939" s="455"/>
      <c r="Y939" s="455"/>
      <c r="Z939" s="455"/>
      <c r="AA939" s="455"/>
      <c r="AB939" s="455"/>
      <c r="AC939" s="52" t="s">
        <v>11</v>
      </c>
    </row>
    <row r="940" spans="1:29" ht="15" customHeight="1" x14ac:dyDescent="0.2">
      <c r="A940" s="458"/>
      <c r="B940" s="448"/>
      <c r="C940" s="449"/>
      <c r="D940" s="449"/>
      <c r="E940" s="449"/>
      <c r="F940" s="449"/>
      <c r="G940" s="449"/>
      <c r="H940" s="449"/>
      <c r="I940" s="449"/>
      <c r="J940" s="449"/>
      <c r="K940" s="449"/>
      <c r="L940" s="449"/>
      <c r="M940" s="449"/>
      <c r="N940" s="449"/>
      <c r="O940" s="449"/>
      <c r="P940" s="449"/>
      <c r="Q940" s="450"/>
      <c r="R940" s="451"/>
      <c r="S940" s="452"/>
      <c r="T940" s="453"/>
      <c r="U940" s="454"/>
      <c r="V940" s="455"/>
      <c r="W940" s="455"/>
      <c r="X940" s="455"/>
      <c r="Y940" s="455"/>
      <c r="Z940" s="455"/>
      <c r="AA940" s="455"/>
      <c r="AB940" s="455"/>
      <c r="AC940" s="52" t="s">
        <v>11</v>
      </c>
    </row>
    <row r="941" spans="1:29" ht="15" customHeight="1" x14ac:dyDescent="0.2">
      <c r="A941" s="458"/>
      <c r="B941" s="448"/>
      <c r="C941" s="449"/>
      <c r="D941" s="449"/>
      <c r="E941" s="449"/>
      <c r="F941" s="449"/>
      <c r="G941" s="449"/>
      <c r="H941" s="449"/>
      <c r="I941" s="449"/>
      <c r="J941" s="449"/>
      <c r="K941" s="449"/>
      <c r="L941" s="449"/>
      <c r="M941" s="449"/>
      <c r="N941" s="449"/>
      <c r="O941" s="449"/>
      <c r="P941" s="449"/>
      <c r="Q941" s="450"/>
      <c r="R941" s="451"/>
      <c r="S941" s="452"/>
      <c r="T941" s="453"/>
      <c r="U941" s="454"/>
      <c r="V941" s="455"/>
      <c r="W941" s="455"/>
      <c r="X941" s="455"/>
      <c r="Y941" s="455"/>
      <c r="Z941" s="455"/>
      <c r="AA941" s="455"/>
      <c r="AB941" s="455"/>
      <c r="AC941" s="52" t="s">
        <v>11</v>
      </c>
    </row>
    <row r="942" spans="1:29" ht="15" customHeight="1" x14ac:dyDescent="0.2">
      <c r="A942" s="458"/>
      <c r="B942" s="448"/>
      <c r="C942" s="449"/>
      <c r="D942" s="449"/>
      <c r="E942" s="449"/>
      <c r="F942" s="449"/>
      <c r="G942" s="449"/>
      <c r="H942" s="449"/>
      <c r="I942" s="449"/>
      <c r="J942" s="449"/>
      <c r="K942" s="449"/>
      <c r="L942" s="449"/>
      <c r="M942" s="449"/>
      <c r="N942" s="449"/>
      <c r="O942" s="449"/>
      <c r="P942" s="449"/>
      <c r="Q942" s="450"/>
      <c r="R942" s="451"/>
      <c r="S942" s="452"/>
      <c r="T942" s="453"/>
      <c r="U942" s="454"/>
      <c r="V942" s="455"/>
      <c r="W942" s="455"/>
      <c r="X942" s="455"/>
      <c r="Y942" s="455"/>
      <c r="Z942" s="455"/>
      <c r="AA942" s="455"/>
      <c r="AB942" s="455"/>
      <c r="AC942" s="52" t="s">
        <v>11</v>
      </c>
    </row>
    <row r="943" spans="1:29" ht="15" customHeight="1" x14ac:dyDescent="0.2">
      <c r="A943" s="458"/>
      <c r="B943" s="448"/>
      <c r="C943" s="449"/>
      <c r="D943" s="449"/>
      <c r="E943" s="449"/>
      <c r="F943" s="449"/>
      <c r="G943" s="449"/>
      <c r="H943" s="449"/>
      <c r="I943" s="449"/>
      <c r="J943" s="449"/>
      <c r="K943" s="449"/>
      <c r="L943" s="449"/>
      <c r="M943" s="449"/>
      <c r="N943" s="449"/>
      <c r="O943" s="449"/>
      <c r="P943" s="449"/>
      <c r="Q943" s="450"/>
      <c r="R943" s="451"/>
      <c r="S943" s="452"/>
      <c r="T943" s="453"/>
      <c r="U943" s="454"/>
      <c r="V943" s="455"/>
      <c r="W943" s="455"/>
      <c r="X943" s="455"/>
      <c r="Y943" s="455"/>
      <c r="Z943" s="455"/>
      <c r="AA943" s="455"/>
      <c r="AB943" s="455"/>
      <c r="AC943" s="52" t="s">
        <v>11</v>
      </c>
    </row>
    <row r="944" spans="1:29" ht="15" customHeight="1" x14ac:dyDescent="0.2">
      <c r="A944" s="458"/>
      <c r="B944" s="448"/>
      <c r="C944" s="449"/>
      <c r="D944" s="449"/>
      <c r="E944" s="449"/>
      <c r="F944" s="449"/>
      <c r="G944" s="449"/>
      <c r="H944" s="449"/>
      <c r="I944" s="449"/>
      <c r="J944" s="449"/>
      <c r="K944" s="449"/>
      <c r="L944" s="449"/>
      <c r="M944" s="449"/>
      <c r="N944" s="449"/>
      <c r="O944" s="449"/>
      <c r="P944" s="449"/>
      <c r="Q944" s="450"/>
      <c r="R944" s="451"/>
      <c r="S944" s="452"/>
      <c r="T944" s="453"/>
      <c r="U944" s="454"/>
      <c r="V944" s="455"/>
      <c r="W944" s="455"/>
      <c r="X944" s="455"/>
      <c r="Y944" s="455"/>
      <c r="Z944" s="455"/>
      <c r="AA944" s="455"/>
      <c r="AB944" s="455"/>
      <c r="AC944" s="52" t="s">
        <v>11</v>
      </c>
    </row>
    <row r="945" spans="1:29" ht="15" customHeight="1" x14ac:dyDescent="0.2">
      <c r="A945" s="458"/>
      <c r="B945" s="448"/>
      <c r="C945" s="449"/>
      <c r="D945" s="449"/>
      <c r="E945" s="449"/>
      <c r="F945" s="449"/>
      <c r="G945" s="449"/>
      <c r="H945" s="449"/>
      <c r="I945" s="449"/>
      <c r="J945" s="449"/>
      <c r="K945" s="449"/>
      <c r="L945" s="449"/>
      <c r="M945" s="449"/>
      <c r="N945" s="449"/>
      <c r="O945" s="449"/>
      <c r="P945" s="449"/>
      <c r="Q945" s="450"/>
      <c r="R945" s="451"/>
      <c r="S945" s="452"/>
      <c r="T945" s="453"/>
      <c r="U945" s="454"/>
      <c r="V945" s="455"/>
      <c r="W945" s="455"/>
      <c r="X945" s="455"/>
      <c r="Y945" s="455"/>
      <c r="Z945" s="455"/>
      <c r="AA945" s="455"/>
      <c r="AB945" s="455"/>
      <c r="AC945" s="52" t="s">
        <v>11</v>
      </c>
    </row>
    <row r="946" spans="1:29" ht="15" customHeight="1" x14ac:dyDescent="0.2">
      <c r="A946" s="458"/>
      <c r="B946" s="448"/>
      <c r="C946" s="449"/>
      <c r="D946" s="449"/>
      <c r="E946" s="449"/>
      <c r="F946" s="449"/>
      <c r="G946" s="449"/>
      <c r="H946" s="449"/>
      <c r="I946" s="449"/>
      <c r="J946" s="449"/>
      <c r="K946" s="449"/>
      <c r="L946" s="449"/>
      <c r="M946" s="449"/>
      <c r="N946" s="449"/>
      <c r="O946" s="449"/>
      <c r="P946" s="449"/>
      <c r="Q946" s="450"/>
      <c r="R946" s="451"/>
      <c r="S946" s="452"/>
      <c r="T946" s="453"/>
      <c r="U946" s="454"/>
      <c r="V946" s="455"/>
      <c r="W946" s="455"/>
      <c r="X946" s="455"/>
      <c r="Y946" s="455"/>
      <c r="Z946" s="455"/>
      <c r="AA946" s="455"/>
      <c r="AB946" s="455"/>
      <c r="AC946" s="52" t="s">
        <v>11</v>
      </c>
    </row>
    <row r="947" spans="1:29" ht="15" customHeight="1" x14ac:dyDescent="0.2">
      <c r="A947" s="458"/>
      <c r="B947" s="448"/>
      <c r="C947" s="449"/>
      <c r="D947" s="449"/>
      <c r="E947" s="449"/>
      <c r="F947" s="449"/>
      <c r="G947" s="449"/>
      <c r="H947" s="449"/>
      <c r="I947" s="449"/>
      <c r="J947" s="449"/>
      <c r="K947" s="449"/>
      <c r="L947" s="449"/>
      <c r="M947" s="449"/>
      <c r="N947" s="449"/>
      <c r="O947" s="449"/>
      <c r="P947" s="449"/>
      <c r="Q947" s="450"/>
      <c r="R947" s="456"/>
      <c r="S947" s="456"/>
      <c r="T947" s="451"/>
      <c r="U947" s="454"/>
      <c r="V947" s="455"/>
      <c r="W947" s="455"/>
      <c r="X947" s="455"/>
      <c r="Y947" s="455"/>
      <c r="Z947" s="455"/>
      <c r="AA947" s="455"/>
      <c r="AB947" s="455"/>
      <c r="AC947" s="52" t="s">
        <v>11</v>
      </c>
    </row>
    <row r="948" spans="1:29" ht="15" customHeight="1" x14ac:dyDescent="0.2">
      <c r="A948" s="458"/>
      <c r="B948" s="448"/>
      <c r="C948" s="449"/>
      <c r="D948" s="449"/>
      <c r="E948" s="449"/>
      <c r="F948" s="449"/>
      <c r="G948" s="449"/>
      <c r="H948" s="449"/>
      <c r="I948" s="449"/>
      <c r="J948" s="449"/>
      <c r="K948" s="449"/>
      <c r="L948" s="449"/>
      <c r="M948" s="449"/>
      <c r="N948" s="449"/>
      <c r="O948" s="449"/>
      <c r="P948" s="449"/>
      <c r="Q948" s="450"/>
      <c r="R948" s="456"/>
      <c r="S948" s="456"/>
      <c r="T948" s="451"/>
      <c r="U948" s="454"/>
      <c r="V948" s="455"/>
      <c r="W948" s="455"/>
      <c r="X948" s="455"/>
      <c r="Y948" s="455"/>
      <c r="Z948" s="455"/>
      <c r="AA948" s="455"/>
      <c r="AB948" s="455"/>
      <c r="AC948" s="52" t="s">
        <v>11</v>
      </c>
    </row>
    <row r="949" spans="1:29" ht="15" customHeight="1" x14ac:dyDescent="0.2">
      <c r="A949" s="458"/>
      <c r="B949" s="448"/>
      <c r="C949" s="449"/>
      <c r="D949" s="449"/>
      <c r="E949" s="449"/>
      <c r="F949" s="449"/>
      <c r="G949" s="449"/>
      <c r="H949" s="449"/>
      <c r="I949" s="449"/>
      <c r="J949" s="449"/>
      <c r="K949" s="449"/>
      <c r="L949" s="449"/>
      <c r="M949" s="449"/>
      <c r="N949" s="449"/>
      <c r="O949" s="449"/>
      <c r="P949" s="449"/>
      <c r="Q949" s="450"/>
      <c r="R949" s="456"/>
      <c r="S949" s="456"/>
      <c r="T949" s="451"/>
      <c r="U949" s="454"/>
      <c r="V949" s="455"/>
      <c r="W949" s="455"/>
      <c r="X949" s="455"/>
      <c r="Y949" s="455"/>
      <c r="Z949" s="455"/>
      <c r="AA949" s="455"/>
      <c r="AB949" s="455"/>
      <c r="AC949" s="52" t="s">
        <v>11</v>
      </c>
    </row>
    <row r="950" spans="1:29" ht="15" customHeight="1" thickBot="1" x14ac:dyDescent="0.25">
      <c r="A950" s="459"/>
      <c r="B950" s="443" t="s">
        <v>165</v>
      </c>
      <c r="C950" s="444"/>
      <c r="D950" s="444"/>
      <c r="E950" s="444"/>
      <c r="F950" s="444"/>
      <c r="G950" s="444"/>
      <c r="H950" s="444"/>
      <c r="I950" s="444"/>
      <c r="J950" s="444"/>
      <c r="K950" s="444"/>
      <c r="L950" s="444"/>
      <c r="M950" s="444"/>
      <c r="N950" s="444"/>
      <c r="O950" s="444"/>
      <c r="P950" s="444"/>
      <c r="Q950" s="444"/>
      <c r="R950" s="444"/>
      <c r="S950" s="444"/>
      <c r="T950" s="445"/>
      <c r="U950" s="446">
        <f>SUM(U930:AB949)</f>
        <v>0</v>
      </c>
      <c r="V950" s="447"/>
      <c r="W950" s="447"/>
      <c r="X950" s="447"/>
      <c r="Y950" s="447"/>
      <c r="Z950" s="447"/>
      <c r="AA950" s="447"/>
      <c r="AB950" s="447"/>
      <c r="AC950" s="53" t="s">
        <v>11</v>
      </c>
    </row>
    <row r="951" spans="1:29" ht="15" customHeight="1" x14ac:dyDescent="0.2">
      <c r="A951" s="457">
        <v>42</v>
      </c>
      <c r="B951" s="460" t="s">
        <v>162</v>
      </c>
      <c r="C951" s="460"/>
      <c r="D951" s="460"/>
      <c r="E951" s="460"/>
      <c r="F951" s="460"/>
      <c r="G951" s="460"/>
      <c r="H951" s="460"/>
      <c r="I951" s="461">
        <f>ドローン6機目以降!I259</f>
        <v>0</v>
      </c>
      <c r="J951" s="462"/>
      <c r="K951" s="462"/>
      <c r="L951" s="462"/>
      <c r="M951" s="462"/>
      <c r="N951" s="462"/>
      <c r="O951" s="462"/>
      <c r="P951" s="462"/>
      <c r="Q951" s="463"/>
      <c r="R951" s="464" t="s">
        <v>232</v>
      </c>
      <c r="S951" s="465"/>
      <c r="T951" s="465"/>
      <c r="U951" s="465"/>
      <c r="V951" s="465"/>
      <c r="W951" s="465"/>
      <c r="X951" s="465"/>
      <c r="Y951" s="465"/>
      <c r="Z951" s="465"/>
      <c r="AA951" s="465"/>
      <c r="AB951" s="465"/>
      <c r="AC951" s="466"/>
    </row>
    <row r="952" spans="1:29" ht="15" customHeight="1" x14ac:dyDescent="0.2">
      <c r="A952" s="458"/>
      <c r="B952" s="467" t="s">
        <v>163</v>
      </c>
      <c r="C952" s="468"/>
      <c r="D952" s="468"/>
      <c r="E952" s="468"/>
      <c r="F952" s="468"/>
      <c r="G952" s="468"/>
      <c r="H952" s="468"/>
      <c r="I952" s="468"/>
      <c r="J952" s="468"/>
      <c r="K952" s="468"/>
      <c r="L952" s="468"/>
      <c r="M952" s="468"/>
      <c r="N952" s="468"/>
      <c r="O952" s="468"/>
      <c r="P952" s="468"/>
      <c r="Q952" s="469"/>
      <c r="R952" s="470" t="s">
        <v>164</v>
      </c>
      <c r="S952" s="470"/>
      <c r="T952" s="470"/>
      <c r="U952" s="471" t="s">
        <v>42</v>
      </c>
      <c r="V952" s="471"/>
      <c r="W952" s="471"/>
      <c r="X952" s="471"/>
      <c r="Y952" s="471"/>
      <c r="Z952" s="471"/>
      <c r="AA952" s="471"/>
      <c r="AB952" s="471"/>
      <c r="AC952" s="472"/>
    </row>
    <row r="953" spans="1:29" ht="15" customHeight="1" x14ac:dyDescent="0.2">
      <c r="A953" s="458"/>
      <c r="B953" s="448"/>
      <c r="C953" s="449"/>
      <c r="D953" s="449"/>
      <c r="E953" s="449"/>
      <c r="F953" s="449"/>
      <c r="G953" s="449"/>
      <c r="H953" s="449"/>
      <c r="I953" s="449"/>
      <c r="J953" s="449"/>
      <c r="K953" s="449"/>
      <c r="L953" s="449"/>
      <c r="M953" s="449"/>
      <c r="N953" s="449"/>
      <c r="O953" s="449"/>
      <c r="P953" s="449"/>
      <c r="Q953" s="450"/>
      <c r="R953" s="456"/>
      <c r="S953" s="456"/>
      <c r="T953" s="451"/>
      <c r="U953" s="454"/>
      <c r="V953" s="455"/>
      <c r="W953" s="455"/>
      <c r="X953" s="455"/>
      <c r="Y953" s="455"/>
      <c r="Z953" s="455"/>
      <c r="AA953" s="455"/>
      <c r="AB953" s="455"/>
      <c r="AC953" s="52" t="s">
        <v>11</v>
      </c>
    </row>
    <row r="954" spans="1:29" ht="15" customHeight="1" x14ac:dyDescent="0.2">
      <c r="A954" s="458"/>
      <c r="B954" s="448"/>
      <c r="C954" s="449"/>
      <c r="D954" s="449"/>
      <c r="E954" s="449"/>
      <c r="F954" s="449"/>
      <c r="G954" s="449"/>
      <c r="H954" s="449"/>
      <c r="I954" s="449"/>
      <c r="J954" s="449"/>
      <c r="K954" s="449"/>
      <c r="L954" s="449"/>
      <c r="M954" s="449"/>
      <c r="N954" s="449"/>
      <c r="O954" s="449"/>
      <c r="P954" s="449"/>
      <c r="Q954" s="450"/>
      <c r="R954" s="456"/>
      <c r="S954" s="456"/>
      <c r="T954" s="451"/>
      <c r="U954" s="454"/>
      <c r="V954" s="455"/>
      <c r="W954" s="455"/>
      <c r="X954" s="455"/>
      <c r="Y954" s="455"/>
      <c r="Z954" s="455"/>
      <c r="AA954" s="455"/>
      <c r="AB954" s="455"/>
      <c r="AC954" s="52" t="s">
        <v>11</v>
      </c>
    </row>
    <row r="955" spans="1:29" ht="15" customHeight="1" x14ac:dyDescent="0.2">
      <c r="A955" s="458"/>
      <c r="B955" s="448"/>
      <c r="C955" s="449"/>
      <c r="D955" s="449"/>
      <c r="E955" s="449"/>
      <c r="F955" s="449"/>
      <c r="G955" s="449"/>
      <c r="H955" s="449"/>
      <c r="I955" s="449"/>
      <c r="J955" s="449"/>
      <c r="K955" s="449"/>
      <c r="L955" s="449"/>
      <c r="M955" s="449"/>
      <c r="N955" s="449"/>
      <c r="O955" s="449"/>
      <c r="P955" s="449"/>
      <c r="Q955" s="450"/>
      <c r="R955" s="456"/>
      <c r="S955" s="456"/>
      <c r="T955" s="451"/>
      <c r="U955" s="454"/>
      <c r="V955" s="455"/>
      <c r="W955" s="455"/>
      <c r="X955" s="455"/>
      <c r="Y955" s="455"/>
      <c r="Z955" s="455"/>
      <c r="AA955" s="455"/>
      <c r="AB955" s="455"/>
      <c r="AC955" s="52" t="s">
        <v>11</v>
      </c>
    </row>
    <row r="956" spans="1:29" ht="15" customHeight="1" x14ac:dyDescent="0.2">
      <c r="A956" s="458"/>
      <c r="B956" s="448"/>
      <c r="C956" s="449"/>
      <c r="D956" s="449"/>
      <c r="E956" s="449"/>
      <c r="F956" s="449"/>
      <c r="G956" s="449"/>
      <c r="H956" s="449"/>
      <c r="I956" s="449"/>
      <c r="J956" s="449"/>
      <c r="K956" s="449"/>
      <c r="L956" s="449"/>
      <c r="M956" s="449"/>
      <c r="N956" s="449"/>
      <c r="O956" s="449"/>
      <c r="P956" s="449"/>
      <c r="Q956" s="450"/>
      <c r="R956" s="456"/>
      <c r="S956" s="456"/>
      <c r="T956" s="451"/>
      <c r="U956" s="454"/>
      <c r="V956" s="455"/>
      <c r="W956" s="455"/>
      <c r="X956" s="455"/>
      <c r="Y956" s="455"/>
      <c r="Z956" s="455"/>
      <c r="AA956" s="455"/>
      <c r="AB956" s="455"/>
      <c r="AC956" s="52" t="s">
        <v>11</v>
      </c>
    </row>
    <row r="957" spans="1:29" ht="15" customHeight="1" x14ac:dyDescent="0.2">
      <c r="A957" s="458"/>
      <c r="B957" s="448"/>
      <c r="C957" s="449"/>
      <c r="D957" s="449"/>
      <c r="E957" s="449"/>
      <c r="F957" s="449"/>
      <c r="G957" s="449"/>
      <c r="H957" s="449"/>
      <c r="I957" s="449"/>
      <c r="J957" s="449"/>
      <c r="K957" s="449"/>
      <c r="L957" s="449"/>
      <c r="M957" s="449"/>
      <c r="N957" s="449"/>
      <c r="O957" s="449"/>
      <c r="P957" s="449"/>
      <c r="Q957" s="450"/>
      <c r="R957" s="456"/>
      <c r="S957" s="456"/>
      <c r="T957" s="451"/>
      <c r="U957" s="454"/>
      <c r="V957" s="455"/>
      <c r="W957" s="455"/>
      <c r="X957" s="455"/>
      <c r="Y957" s="455"/>
      <c r="Z957" s="455"/>
      <c r="AA957" s="455"/>
      <c r="AB957" s="455"/>
      <c r="AC957" s="52" t="s">
        <v>11</v>
      </c>
    </row>
    <row r="958" spans="1:29" ht="15" customHeight="1" x14ac:dyDescent="0.2">
      <c r="A958" s="458"/>
      <c r="B958" s="448"/>
      <c r="C958" s="449"/>
      <c r="D958" s="449"/>
      <c r="E958" s="449"/>
      <c r="F958" s="449"/>
      <c r="G958" s="449"/>
      <c r="H958" s="449"/>
      <c r="I958" s="449"/>
      <c r="J958" s="449"/>
      <c r="K958" s="449"/>
      <c r="L958" s="449"/>
      <c r="M958" s="449"/>
      <c r="N958" s="449"/>
      <c r="O958" s="449"/>
      <c r="P958" s="449"/>
      <c r="Q958" s="450"/>
      <c r="R958" s="451"/>
      <c r="S958" s="452"/>
      <c r="T958" s="453"/>
      <c r="U958" s="454"/>
      <c r="V958" s="455"/>
      <c r="W958" s="455"/>
      <c r="X958" s="455"/>
      <c r="Y958" s="455"/>
      <c r="Z958" s="455"/>
      <c r="AA958" s="455"/>
      <c r="AB958" s="455"/>
      <c r="AC958" s="52" t="s">
        <v>11</v>
      </c>
    </row>
    <row r="959" spans="1:29" ht="15" customHeight="1" x14ac:dyDescent="0.2">
      <c r="A959" s="458"/>
      <c r="B959" s="448"/>
      <c r="C959" s="449"/>
      <c r="D959" s="449"/>
      <c r="E959" s="449"/>
      <c r="F959" s="449"/>
      <c r="G959" s="449"/>
      <c r="H959" s="449"/>
      <c r="I959" s="449"/>
      <c r="J959" s="449"/>
      <c r="K959" s="449"/>
      <c r="L959" s="449"/>
      <c r="M959" s="449"/>
      <c r="N959" s="449"/>
      <c r="O959" s="449"/>
      <c r="P959" s="449"/>
      <c r="Q959" s="450"/>
      <c r="R959" s="451"/>
      <c r="S959" s="452"/>
      <c r="T959" s="453"/>
      <c r="U959" s="454"/>
      <c r="V959" s="455"/>
      <c r="W959" s="455"/>
      <c r="X959" s="455"/>
      <c r="Y959" s="455"/>
      <c r="Z959" s="455"/>
      <c r="AA959" s="455"/>
      <c r="AB959" s="455"/>
      <c r="AC959" s="52" t="s">
        <v>11</v>
      </c>
    </row>
    <row r="960" spans="1:29" ht="15" customHeight="1" x14ac:dyDescent="0.2">
      <c r="A960" s="458"/>
      <c r="B960" s="448"/>
      <c r="C960" s="449"/>
      <c r="D960" s="449"/>
      <c r="E960" s="449"/>
      <c r="F960" s="449"/>
      <c r="G960" s="449"/>
      <c r="H960" s="449"/>
      <c r="I960" s="449"/>
      <c r="J960" s="449"/>
      <c r="K960" s="449"/>
      <c r="L960" s="449"/>
      <c r="M960" s="449"/>
      <c r="N960" s="449"/>
      <c r="O960" s="449"/>
      <c r="P960" s="449"/>
      <c r="Q960" s="450"/>
      <c r="R960" s="451"/>
      <c r="S960" s="452"/>
      <c r="T960" s="453"/>
      <c r="U960" s="454"/>
      <c r="V960" s="455"/>
      <c r="W960" s="455"/>
      <c r="X960" s="455"/>
      <c r="Y960" s="455"/>
      <c r="Z960" s="455"/>
      <c r="AA960" s="455"/>
      <c r="AB960" s="455"/>
      <c r="AC960" s="52" t="s">
        <v>11</v>
      </c>
    </row>
    <row r="961" spans="1:29" ht="15" customHeight="1" x14ac:dyDescent="0.2">
      <c r="A961" s="458"/>
      <c r="B961" s="448"/>
      <c r="C961" s="449"/>
      <c r="D961" s="449"/>
      <c r="E961" s="449"/>
      <c r="F961" s="449"/>
      <c r="G961" s="449"/>
      <c r="H961" s="449"/>
      <c r="I961" s="449"/>
      <c r="J961" s="449"/>
      <c r="K961" s="449"/>
      <c r="L961" s="449"/>
      <c r="M961" s="449"/>
      <c r="N961" s="449"/>
      <c r="O961" s="449"/>
      <c r="P961" s="449"/>
      <c r="Q961" s="450"/>
      <c r="R961" s="451"/>
      <c r="S961" s="452"/>
      <c r="T961" s="453"/>
      <c r="U961" s="454"/>
      <c r="V961" s="455"/>
      <c r="W961" s="455"/>
      <c r="X961" s="455"/>
      <c r="Y961" s="455"/>
      <c r="Z961" s="455"/>
      <c r="AA961" s="455"/>
      <c r="AB961" s="455"/>
      <c r="AC961" s="52" t="s">
        <v>11</v>
      </c>
    </row>
    <row r="962" spans="1:29" ht="15" customHeight="1" x14ac:dyDescent="0.2">
      <c r="A962" s="458"/>
      <c r="B962" s="448"/>
      <c r="C962" s="449"/>
      <c r="D962" s="449"/>
      <c r="E962" s="449"/>
      <c r="F962" s="449"/>
      <c r="G962" s="449"/>
      <c r="H962" s="449"/>
      <c r="I962" s="449"/>
      <c r="J962" s="449"/>
      <c r="K962" s="449"/>
      <c r="L962" s="449"/>
      <c r="M962" s="449"/>
      <c r="N962" s="449"/>
      <c r="O962" s="449"/>
      <c r="P962" s="449"/>
      <c r="Q962" s="450"/>
      <c r="R962" s="451"/>
      <c r="S962" s="452"/>
      <c r="T962" s="453"/>
      <c r="U962" s="454"/>
      <c r="V962" s="455"/>
      <c r="W962" s="455"/>
      <c r="X962" s="455"/>
      <c r="Y962" s="455"/>
      <c r="Z962" s="455"/>
      <c r="AA962" s="455"/>
      <c r="AB962" s="455"/>
      <c r="AC962" s="52" t="s">
        <v>11</v>
      </c>
    </row>
    <row r="963" spans="1:29" ht="15" customHeight="1" x14ac:dyDescent="0.2">
      <c r="A963" s="458"/>
      <c r="B963" s="448"/>
      <c r="C963" s="449"/>
      <c r="D963" s="449"/>
      <c r="E963" s="449"/>
      <c r="F963" s="449"/>
      <c r="G963" s="449"/>
      <c r="H963" s="449"/>
      <c r="I963" s="449"/>
      <c r="J963" s="449"/>
      <c r="K963" s="449"/>
      <c r="L963" s="449"/>
      <c r="M963" s="449"/>
      <c r="N963" s="449"/>
      <c r="O963" s="449"/>
      <c r="P963" s="449"/>
      <c r="Q963" s="450"/>
      <c r="R963" s="451"/>
      <c r="S963" s="452"/>
      <c r="T963" s="453"/>
      <c r="U963" s="454"/>
      <c r="V963" s="455"/>
      <c r="W963" s="455"/>
      <c r="X963" s="455"/>
      <c r="Y963" s="455"/>
      <c r="Z963" s="455"/>
      <c r="AA963" s="455"/>
      <c r="AB963" s="455"/>
      <c r="AC963" s="52" t="s">
        <v>11</v>
      </c>
    </row>
    <row r="964" spans="1:29" ht="15" customHeight="1" x14ac:dyDescent="0.2">
      <c r="A964" s="458"/>
      <c r="B964" s="448"/>
      <c r="C964" s="449"/>
      <c r="D964" s="449"/>
      <c r="E964" s="449"/>
      <c r="F964" s="449"/>
      <c r="G964" s="449"/>
      <c r="H964" s="449"/>
      <c r="I964" s="449"/>
      <c r="J964" s="449"/>
      <c r="K964" s="449"/>
      <c r="L964" s="449"/>
      <c r="M964" s="449"/>
      <c r="N964" s="449"/>
      <c r="O964" s="449"/>
      <c r="P964" s="449"/>
      <c r="Q964" s="450"/>
      <c r="R964" s="451"/>
      <c r="S964" s="452"/>
      <c r="T964" s="453"/>
      <c r="U964" s="454"/>
      <c r="V964" s="455"/>
      <c r="W964" s="455"/>
      <c r="X964" s="455"/>
      <c r="Y964" s="455"/>
      <c r="Z964" s="455"/>
      <c r="AA964" s="455"/>
      <c r="AB964" s="455"/>
      <c r="AC964" s="52" t="s">
        <v>11</v>
      </c>
    </row>
    <row r="965" spans="1:29" ht="15" customHeight="1" x14ac:dyDescent="0.2">
      <c r="A965" s="458"/>
      <c r="B965" s="448"/>
      <c r="C965" s="449"/>
      <c r="D965" s="449"/>
      <c r="E965" s="449"/>
      <c r="F965" s="449"/>
      <c r="G965" s="449"/>
      <c r="H965" s="449"/>
      <c r="I965" s="449"/>
      <c r="J965" s="449"/>
      <c r="K965" s="449"/>
      <c r="L965" s="449"/>
      <c r="M965" s="449"/>
      <c r="N965" s="449"/>
      <c r="O965" s="449"/>
      <c r="P965" s="449"/>
      <c r="Q965" s="450"/>
      <c r="R965" s="451"/>
      <c r="S965" s="452"/>
      <c r="T965" s="453"/>
      <c r="U965" s="454"/>
      <c r="V965" s="455"/>
      <c r="W965" s="455"/>
      <c r="X965" s="455"/>
      <c r="Y965" s="455"/>
      <c r="Z965" s="455"/>
      <c r="AA965" s="455"/>
      <c r="AB965" s="455"/>
      <c r="AC965" s="52" t="s">
        <v>11</v>
      </c>
    </row>
    <row r="966" spans="1:29" ht="15" customHeight="1" x14ac:dyDescent="0.2">
      <c r="A966" s="458"/>
      <c r="B966" s="448"/>
      <c r="C966" s="449"/>
      <c r="D966" s="449"/>
      <c r="E966" s="449"/>
      <c r="F966" s="449"/>
      <c r="G966" s="449"/>
      <c r="H966" s="449"/>
      <c r="I966" s="449"/>
      <c r="J966" s="449"/>
      <c r="K966" s="449"/>
      <c r="L966" s="449"/>
      <c r="M966" s="449"/>
      <c r="N966" s="449"/>
      <c r="O966" s="449"/>
      <c r="P966" s="449"/>
      <c r="Q966" s="450"/>
      <c r="R966" s="451"/>
      <c r="S966" s="452"/>
      <c r="T966" s="453"/>
      <c r="U966" s="454"/>
      <c r="V966" s="455"/>
      <c r="W966" s="455"/>
      <c r="X966" s="455"/>
      <c r="Y966" s="455"/>
      <c r="Z966" s="455"/>
      <c r="AA966" s="455"/>
      <c r="AB966" s="455"/>
      <c r="AC966" s="52" t="s">
        <v>11</v>
      </c>
    </row>
    <row r="967" spans="1:29" ht="15" customHeight="1" x14ac:dyDescent="0.2">
      <c r="A967" s="458"/>
      <c r="B967" s="448"/>
      <c r="C967" s="449"/>
      <c r="D967" s="449"/>
      <c r="E967" s="449"/>
      <c r="F967" s="449"/>
      <c r="G967" s="449"/>
      <c r="H967" s="449"/>
      <c r="I967" s="449"/>
      <c r="J967" s="449"/>
      <c r="K967" s="449"/>
      <c r="L967" s="449"/>
      <c r="M967" s="449"/>
      <c r="N967" s="449"/>
      <c r="O967" s="449"/>
      <c r="P967" s="449"/>
      <c r="Q967" s="450"/>
      <c r="R967" s="451"/>
      <c r="S967" s="452"/>
      <c r="T967" s="453"/>
      <c r="U967" s="454"/>
      <c r="V967" s="455"/>
      <c r="W967" s="455"/>
      <c r="X967" s="455"/>
      <c r="Y967" s="455"/>
      <c r="Z967" s="455"/>
      <c r="AA967" s="455"/>
      <c r="AB967" s="455"/>
      <c r="AC967" s="52" t="s">
        <v>11</v>
      </c>
    </row>
    <row r="968" spans="1:29" ht="15" customHeight="1" x14ac:dyDescent="0.2">
      <c r="A968" s="458"/>
      <c r="B968" s="448"/>
      <c r="C968" s="449"/>
      <c r="D968" s="449"/>
      <c r="E968" s="449"/>
      <c r="F968" s="449"/>
      <c r="G968" s="449"/>
      <c r="H968" s="449"/>
      <c r="I968" s="449"/>
      <c r="J968" s="449"/>
      <c r="K968" s="449"/>
      <c r="L968" s="449"/>
      <c r="M968" s="449"/>
      <c r="N968" s="449"/>
      <c r="O968" s="449"/>
      <c r="P968" s="449"/>
      <c r="Q968" s="450"/>
      <c r="R968" s="451"/>
      <c r="S968" s="452"/>
      <c r="T968" s="453"/>
      <c r="U968" s="454"/>
      <c r="V968" s="455"/>
      <c r="W968" s="455"/>
      <c r="X968" s="455"/>
      <c r="Y968" s="455"/>
      <c r="Z968" s="455"/>
      <c r="AA968" s="455"/>
      <c r="AB968" s="455"/>
      <c r="AC968" s="52" t="s">
        <v>11</v>
      </c>
    </row>
    <row r="969" spans="1:29" ht="15" customHeight="1" x14ac:dyDescent="0.2">
      <c r="A969" s="458"/>
      <c r="B969" s="448"/>
      <c r="C969" s="449"/>
      <c r="D969" s="449"/>
      <c r="E969" s="449"/>
      <c r="F969" s="449"/>
      <c r="G969" s="449"/>
      <c r="H969" s="449"/>
      <c r="I969" s="449"/>
      <c r="J969" s="449"/>
      <c r="K969" s="449"/>
      <c r="L969" s="449"/>
      <c r="M969" s="449"/>
      <c r="N969" s="449"/>
      <c r="O969" s="449"/>
      <c r="P969" s="449"/>
      <c r="Q969" s="450"/>
      <c r="R969" s="451"/>
      <c r="S969" s="452"/>
      <c r="T969" s="453"/>
      <c r="U969" s="454"/>
      <c r="V969" s="455"/>
      <c r="W969" s="455"/>
      <c r="X969" s="455"/>
      <c r="Y969" s="455"/>
      <c r="Z969" s="455"/>
      <c r="AA969" s="455"/>
      <c r="AB969" s="455"/>
      <c r="AC969" s="52" t="s">
        <v>11</v>
      </c>
    </row>
    <row r="970" spans="1:29" ht="15" customHeight="1" x14ac:dyDescent="0.2">
      <c r="A970" s="458"/>
      <c r="B970" s="448"/>
      <c r="C970" s="449"/>
      <c r="D970" s="449"/>
      <c r="E970" s="449"/>
      <c r="F970" s="449"/>
      <c r="G970" s="449"/>
      <c r="H970" s="449"/>
      <c r="I970" s="449"/>
      <c r="J970" s="449"/>
      <c r="K970" s="449"/>
      <c r="L970" s="449"/>
      <c r="M970" s="449"/>
      <c r="N970" s="449"/>
      <c r="O970" s="449"/>
      <c r="P970" s="449"/>
      <c r="Q970" s="450"/>
      <c r="R970" s="456"/>
      <c r="S970" s="456"/>
      <c r="T970" s="451"/>
      <c r="U970" s="454"/>
      <c r="V970" s="455"/>
      <c r="W970" s="455"/>
      <c r="X970" s="455"/>
      <c r="Y970" s="455"/>
      <c r="Z970" s="455"/>
      <c r="AA970" s="455"/>
      <c r="AB970" s="455"/>
      <c r="AC970" s="52" t="s">
        <v>11</v>
      </c>
    </row>
    <row r="971" spans="1:29" ht="15" customHeight="1" x14ac:dyDescent="0.2">
      <c r="A971" s="458"/>
      <c r="B971" s="448"/>
      <c r="C971" s="449"/>
      <c r="D971" s="449"/>
      <c r="E971" s="449"/>
      <c r="F971" s="449"/>
      <c r="G971" s="449"/>
      <c r="H971" s="449"/>
      <c r="I971" s="449"/>
      <c r="J971" s="449"/>
      <c r="K971" s="449"/>
      <c r="L971" s="449"/>
      <c r="M971" s="449"/>
      <c r="N971" s="449"/>
      <c r="O971" s="449"/>
      <c r="P971" s="449"/>
      <c r="Q971" s="450"/>
      <c r="R971" s="456"/>
      <c r="S971" s="456"/>
      <c r="T971" s="451"/>
      <c r="U971" s="454"/>
      <c r="V971" s="455"/>
      <c r="W971" s="455"/>
      <c r="X971" s="455"/>
      <c r="Y971" s="455"/>
      <c r="Z971" s="455"/>
      <c r="AA971" s="455"/>
      <c r="AB971" s="455"/>
      <c r="AC971" s="52" t="s">
        <v>11</v>
      </c>
    </row>
    <row r="972" spans="1:29" ht="15" customHeight="1" x14ac:dyDescent="0.2">
      <c r="A972" s="458"/>
      <c r="B972" s="448"/>
      <c r="C972" s="449"/>
      <c r="D972" s="449"/>
      <c r="E972" s="449"/>
      <c r="F972" s="449"/>
      <c r="G972" s="449"/>
      <c r="H972" s="449"/>
      <c r="I972" s="449"/>
      <c r="J972" s="449"/>
      <c r="K972" s="449"/>
      <c r="L972" s="449"/>
      <c r="M972" s="449"/>
      <c r="N972" s="449"/>
      <c r="O972" s="449"/>
      <c r="P972" s="449"/>
      <c r="Q972" s="450"/>
      <c r="R972" s="456"/>
      <c r="S972" s="456"/>
      <c r="T972" s="451"/>
      <c r="U972" s="454"/>
      <c r="V972" s="455"/>
      <c r="W972" s="455"/>
      <c r="X972" s="455"/>
      <c r="Y972" s="455"/>
      <c r="Z972" s="455"/>
      <c r="AA972" s="455"/>
      <c r="AB972" s="455"/>
      <c r="AC972" s="52" t="s">
        <v>11</v>
      </c>
    </row>
    <row r="973" spans="1:29" ht="15" customHeight="1" thickBot="1" x14ac:dyDescent="0.25">
      <c r="A973" s="459"/>
      <c r="B973" s="443" t="s">
        <v>165</v>
      </c>
      <c r="C973" s="444"/>
      <c r="D973" s="444"/>
      <c r="E973" s="444"/>
      <c r="F973" s="444"/>
      <c r="G973" s="444"/>
      <c r="H973" s="444"/>
      <c r="I973" s="444"/>
      <c r="J973" s="444"/>
      <c r="K973" s="444"/>
      <c r="L973" s="444"/>
      <c r="M973" s="444"/>
      <c r="N973" s="444"/>
      <c r="O973" s="444"/>
      <c r="P973" s="444"/>
      <c r="Q973" s="444"/>
      <c r="R973" s="444"/>
      <c r="S973" s="444"/>
      <c r="T973" s="445"/>
      <c r="U973" s="446">
        <f>SUM(U953:AB972)</f>
        <v>0</v>
      </c>
      <c r="V973" s="447"/>
      <c r="W973" s="447"/>
      <c r="X973" s="447"/>
      <c r="Y973" s="447"/>
      <c r="Z973" s="447"/>
      <c r="AA973" s="447"/>
      <c r="AB973" s="447"/>
      <c r="AC973" s="53" t="s">
        <v>11</v>
      </c>
    </row>
    <row r="974" spans="1:29" ht="15" customHeight="1" x14ac:dyDescent="0.2">
      <c r="A974" s="457">
        <v>43</v>
      </c>
      <c r="B974" s="460" t="s">
        <v>162</v>
      </c>
      <c r="C974" s="460"/>
      <c r="D974" s="460"/>
      <c r="E974" s="460"/>
      <c r="F974" s="460"/>
      <c r="G974" s="460"/>
      <c r="H974" s="460"/>
      <c r="I974" s="461">
        <f>ドローン6機目以降!I266</f>
        <v>0</v>
      </c>
      <c r="J974" s="462"/>
      <c r="K974" s="462"/>
      <c r="L974" s="462"/>
      <c r="M974" s="462"/>
      <c r="N974" s="462"/>
      <c r="O974" s="462"/>
      <c r="P974" s="462"/>
      <c r="Q974" s="463"/>
      <c r="R974" s="464" t="s">
        <v>233</v>
      </c>
      <c r="S974" s="465"/>
      <c r="T974" s="465"/>
      <c r="U974" s="465"/>
      <c r="V974" s="465"/>
      <c r="W974" s="465"/>
      <c r="X974" s="465"/>
      <c r="Y974" s="465"/>
      <c r="Z974" s="465"/>
      <c r="AA974" s="465"/>
      <c r="AB974" s="465"/>
      <c r="AC974" s="466"/>
    </row>
    <row r="975" spans="1:29" ht="15" customHeight="1" x14ac:dyDescent="0.2">
      <c r="A975" s="458"/>
      <c r="B975" s="467" t="s">
        <v>163</v>
      </c>
      <c r="C975" s="468"/>
      <c r="D975" s="468"/>
      <c r="E975" s="468"/>
      <c r="F975" s="468"/>
      <c r="G975" s="468"/>
      <c r="H975" s="468"/>
      <c r="I975" s="468"/>
      <c r="J975" s="468"/>
      <c r="K975" s="468"/>
      <c r="L975" s="468"/>
      <c r="M975" s="468"/>
      <c r="N975" s="468"/>
      <c r="O975" s="468"/>
      <c r="P975" s="468"/>
      <c r="Q975" s="469"/>
      <c r="R975" s="470" t="s">
        <v>164</v>
      </c>
      <c r="S975" s="470"/>
      <c r="T975" s="470"/>
      <c r="U975" s="471" t="s">
        <v>42</v>
      </c>
      <c r="V975" s="471"/>
      <c r="W975" s="471"/>
      <c r="X975" s="471"/>
      <c r="Y975" s="471"/>
      <c r="Z975" s="471"/>
      <c r="AA975" s="471"/>
      <c r="AB975" s="471"/>
      <c r="AC975" s="472"/>
    </row>
    <row r="976" spans="1:29" ht="15" customHeight="1" x14ac:dyDescent="0.2">
      <c r="A976" s="458"/>
      <c r="B976" s="448"/>
      <c r="C976" s="449"/>
      <c r="D976" s="449"/>
      <c r="E976" s="449"/>
      <c r="F976" s="449"/>
      <c r="G976" s="449"/>
      <c r="H976" s="449"/>
      <c r="I976" s="449"/>
      <c r="J976" s="449"/>
      <c r="K976" s="449"/>
      <c r="L976" s="449"/>
      <c r="M976" s="449"/>
      <c r="N976" s="449"/>
      <c r="O976" s="449"/>
      <c r="P976" s="449"/>
      <c r="Q976" s="450"/>
      <c r="R976" s="456"/>
      <c r="S976" s="456"/>
      <c r="T976" s="451"/>
      <c r="U976" s="454"/>
      <c r="V976" s="455"/>
      <c r="W976" s="455"/>
      <c r="X976" s="455"/>
      <c r="Y976" s="455"/>
      <c r="Z976" s="455"/>
      <c r="AA976" s="455"/>
      <c r="AB976" s="455"/>
      <c r="AC976" s="52" t="s">
        <v>11</v>
      </c>
    </row>
    <row r="977" spans="1:29" ht="15" customHeight="1" x14ac:dyDescent="0.2">
      <c r="A977" s="458"/>
      <c r="B977" s="448"/>
      <c r="C977" s="449"/>
      <c r="D977" s="449"/>
      <c r="E977" s="449"/>
      <c r="F977" s="449"/>
      <c r="G977" s="449"/>
      <c r="H977" s="449"/>
      <c r="I977" s="449"/>
      <c r="J977" s="449"/>
      <c r="K977" s="449"/>
      <c r="L977" s="449"/>
      <c r="M977" s="449"/>
      <c r="N977" s="449"/>
      <c r="O977" s="449"/>
      <c r="P977" s="449"/>
      <c r="Q977" s="450"/>
      <c r="R977" s="456"/>
      <c r="S977" s="456"/>
      <c r="T977" s="451"/>
      <c r="U977" s="454"/>
      <c r="V977" s="455"/>
      <c r="W977" s="455"/>
      <c r="X977" s="455"/>
      <c r="Y977" s="455"/>
      <c r="Z977" s="455"/>
      <c r="AA977" s="455"/>
      <c r="AB977" s="455"/>
      <c r="AC977" s="52" t="s">
        <v>11</v>
      </c>
    </row>
    <row r="978" spans="1:29" ht="15" customHeight="1" x14ac:dyDescent="0.2">
      <c r="A978" s="458"/>
      <c r="B978" s="448"/>
      <c r="C978" s="449"/>
      <c r="D978" s="449"/>
      <c r="E978" s="449"/>
      <c r="F978" s="449"/>
      <c r="G978" s="449"/>
      <c r="H978" s="449"/>
      <c r="I978" s="449"/>
      <c r="J978" s="449"/>
      <c r="K978" s="449"/>
      <c r="L978" s="449"/>
      <c r="M978" s="449"/>
      <c r="N978" s="449"/>
      <c r="O978" s="449"/>
      <c r="P978" s="449"/>
      <c r="Q978" s="450"/>
      <c r="R978" s="456"/>
      <c r="S978" s="456"/>
      <c r="T978" s="451"/>
      <c r="U978" s="454"/>
      <c r="V978" s="455"/>
      <c r="W978" s="455"/>
      <c r="X978" s="455"/>
      <c r="Y978" s="455"/>
      <c r="Z978" s="455"/>
      <c r="AA978" s="455"/>
      <c r="AB978" s="455"/>
      <c r="AC978" s="52" t="s">
        <v>11</v>
      </c>
    </row>
    <row r="979" spans="1:29" ht="15" customHeight="1" x14ac:dyDescent="0.2">
      <c r="A979" s="458"/>
      <c r="B979" s="448"/>
      <c r="C979" s="449"/>
      <c r="D979" s="449"/>
      <c r="E979" s="449"/>
      <c r="F979" s="449"/>
      <c r="G979" s="449"/>
      <c r="H979" s="449"/>
      <c r="I979" s="449"/>
      <c r="J979" s="449"/>
      <c r="K979" s="449"/>
      <c r="L979" s="449"/>
      <c r="M979" s="449"/>
      <c r="N979" s="449"/>
      <c r="O979" s="449"/>
      <c r="P979" s="449"/>
      <c r="Q979" s="450"/>
      <c r="R979" s="456"/>
      <c r="S979" s="456"/>
      <c r="T979" s="451"/>
      <c r="U979" s="454"/>
      <c r="V979" s="455"/>
      <c r="W979" s="455"/>
      <c r="X979" s="455"/>
      <c r="Y979" s="455"/>
      <c r="Z979" s="455"/>
      <c r="AA979" s="455"/>
      <c r="AB979" s="455"/>
      <c r="AC979" s="52" t="s">
        <v>11</v>
      </c>
    </row>
    <row r="980" spans="1:29" ht="15" customHeight="1" x14ac:dyDescent="0.2">
      <c r="A980" s="458"/>
      <c r="B980" s="448"/>
      <c r="C980" s="449"/>
      <c r="D980" s="449"/>
      <c r="E980" s="449"/>
      <c r="F980" s="449"/>
      <c r="G980" s="449"/>
      <c r="H980" s="449"/>
      <c r="I980" s="449"/>
      <c r="J980" s="449"/>
      <c r="K980" s="449"/>
      <c r="L980" s="449"/>
      <c r="M980" s="449"/>
      <c r="N980" s="449"/>
      <c r="O980" s="449"/>
      <c r="P980" s="449"/>
      <c r="Q980" s="450"/>
      <c r="R980" s="456"/>
      <c r="S980" s="456"/>
      <c r="T980" s="451"/>
      <c r="U980" s="454"/>
      <c r="V980" s="455"/>
      <c r="W980" s="455"/>
      <c r="X980" s="455"/>
      <c r="Y980" s="455"/>
      <c r="Z980" s="455"/>
      <c r="AA980" s="455"/>
      <c r="AB980" s="455"/>
      <c r="AC980" s="52" t="s">
        <v>11</v>
      </c>
    </row>
    <row r="981" spans="1:29" ht="15" customHeight="1" x14ac:dyDescent="0.2">
      <c r="A981" s="458"/>
      <c r="B981" s="448"/>
      <c r="C981" s="449"/>
      <c r="D981" s="449"/>
      <c r="E981" s="449"/>
      <c r="F981" s="449"/>
      <c r="G981" s="449"/>
      <c r="H981" s="449"/>
      <c r="I981" s="449"/>
      <c r="J981" s="449"/>
      <c r="K981" s="449"/>
      <c r="L981" s="449"/>
      <c r="M981" s="449"/>
      <c r="N981" s="449"/>
      <c r="O981" s="449"/>
      <c r="P981" s="449"/>
      <c r="Q981" s="450"/>
      <c r="R981" s="451"/>
      <c r="S981" s="452"/>
      <c r="T981" s="453"/>
      <c r="U981" s="454"/>
      <c r="V981" s="455"/>
      <c r="W981" s="455"/>
      <c r="X981" s="455"/>
      <c r="Y981" s="455"/>
      <c r="Z981" s="455"/>
      <c r="AA981" s="455"/>
      <c r="AB981" s="455"/>
      <c r="AC981" s="52" t="s">
        <v>11</v>
      </c>
    </row>
    <row r="982" spans="1:29" ht="15" customHeight="1" x14ac:dyDescent="0.2">
      <c r="A982" s="458"/>
      <c r="B982" s="448"/>
      <c r="C982" s="449"/>
      <c r="D982" s="449"/>
      <c r="E982" s="449"/>
      <c r="F982" s="449"/>
      <c r="G982" s="449"/>
      <c r="H982" s="449"/>
      <c r="I982" s="449"/>
      <c r="J982" s="449"/>
      <c r="K982" s="449"/>
      <c r="L982" s="449"/>
      <c r="M982" s="449"/>
      <c r="N982" s="449"/>
      <c r="O982" s="449"/>
      <c r="P982" s="449"/>
      <c r="Q982" s="450"/>
      <c r="R982" s="451"/>
      <c r="S982" s="452"/>
      <c r="T982" s="453"/>
      <c r="U982" s="454"/>
      <c r="V982" s="455"/>
      <c r="W982" s="455"/>
      <c r="X982" s="455"/>
      <c r="Y982" s="455"/>
      <c r="Z982" s="455"/>
      <c r="AA982" s="455"/>
      <c r="AB982" s="455"/>
      <c r="AC982" s="52" t="s">
        <v>11</v>
      </c>
    </row>
    <row r="983" spans="1:29" ht="15" customHeight="1" x14ac:dyDescent="0.2">
      <c r="A983" s="458"/>
      <c r="B983" s="448"/>
      <c r="C983" s="449"/>
      <c r="D983" s="449"/>
      <c r="E983" s="449"/>
      <c r="F983" s="449"/>
      <c r="G983" s="449"/>
      <c r="H983" s="449"/>
      <c r="I983" s="449"/>
      <c r="J983" s="449"/>
      <c r="K983" s="449"/>
      <c r="L983" s="449"/>
      <c r="M983" s="449"/>
      <c r="N983" s="449"/>
      <c r="O983" s="449"/>
      <c r="P983" s="449"/>
      <c r="Q983" s="450"/>
      <c r="R983" s="451"/>
      <c r="S983" s="452"/>
      <c r="T983" s="453"/>
      <c r="U983" s="454"/>
      <c r="V983" s="455"/>
      <c r="W983" s="455"/>
      <c r="X983" s="455"/>
      <c r="Y983" s="455"/>
      <c r="Z983" s="455"/>
      <c r="AA983" s="455"/>
      <c r="AB983" s="455"/>
      <c r="AC983" s="52" t="s">
        <v>11</v>
      </c>
    </row>
    <row r="984" spans="1:29" ht="15" customHeight="1" x14ac:dyDescent="0.2">
      <c r="A984" s="458"/>
      <c r="B984" s="448"/>
      <c r="C984" s="449"/>
      <c r="D984" s="449"/>
      <c r="E984" s="449"/>
      <c r="F984" s="449"/>
      <c r="G984" s="449"/>
      <c r="H984" s="449"/>
      <c r="I984" s="449"/>
      <c r="J984" s="449"/>
      <c r="K984" s="449"/>
      <c r="L984" s="449"/>
      <c r="M984" s="449"/>
      <c r="N984" s="449"/>
      <c r="O984" s="449"/>
      <c r="P984" s="449"/>
      <c r="Q984" s="450"/>
      <c r="R984" s="451"/>
      <c r="S984" s="452"/>
      <c r="T984" s="453"/>
      <c r="U984" s="454"/>
      <c r="V984" s="455"/>
      <c r="W984" s="455"/>
      <c r="X984" s="455"/>
      <c r="Y984" s="455"/>
      <c r="Z984" s="455"/>
      <c r="AA984" s="455"/>
      <c r="AB984" s="455"/>
      <c r="AC984" s="52" t="s">
        <v>11</v>
      </c>
    </row>
    <row r="985" spans="1:29" ht="15" customHeight="1" x14ac:dyDescent="0.2">
      <c r="A985" s="458"/>
      <c r="B985" s="448"/>
      <c r="C985" s="449"/>
      <c r="D985" s="449"/>
      <c r="E985" s="449"/>
      <c r="F985" s="449"/>
      <c r="G985" s="449"/>
      <c r="H985" s="449"/>
      <c r="I985" s="449"/>
      <c r="J985" s="449"/>
      <c r="K985" s="449"/>
      <c r="L985" s="449"/>
      <c r="M985" s="449"/>
      <c r="N985" s="449"/>
      <c r="O985" s="449"/>
      <c r="P985" s="449"/>
      <c r="Q985" s="450"/>
      <c r="R985" s="451"/>
      <c r="S985" s="452"/>
      <c r="T985" s="453"/>
      <c r="U985" s="454"/>
      <c r="V985" s="455"/>
      <c r="W985" s="455"/>
      <c r="X985" s="455"/>
      <c r="Y985" s="455"/>
      <c r="Z985" s="455"/>
      <c r="AA985" s="455"/>
      <c r="AB985" s="455"/>
      <c r="AC985" s="52" t="s">
        <v>11</v>
      </c>
    </row>
    <row r="986" spans="1:29" ht="15" customHeight="1" x14ac:dyDescent="0.2">
      <c r="A986" s="458"/>
      <c r="B986" s="448"/>
      <c r="C986" s="449"/>
      <c r="D986" s="449"/>
      <c r="E986" s="449"/>
      <c r="F986" s="449"/>
      <c r="G986" s="449"/>
      <c r="H986" s="449"/>
      <c r="I986" s="449"/>
      <c r="J986" s="449"/>
      <c r="K986" s="449"/>
      <c r="L986" s="449"/>
      <c r="M986" s="449"/>
      <c r="N986" s="449"/>
      <c r="O986" s="449"/>
      <c r="P986" s="449"/>
      <c r="Q986" s="450"/>
      <c r="R986" s="451"/>
      <c r="S986" s="452"/>
      <c r="T986" s="453"/>
      <c r="U986" s="454"/>
      <c r="V986" s="455"/>
      <c r="W986" s="455"/>
      <c r="X986" s="455"/>
      <c r="Y986" s="455"/>
      <c r="Z986" s="455"/>
      <c r="AA986" s="455"/>
      <c r="AB986" s="455"/>
      <c r="AC986" s="52" t="s">
        <v>11</v>
      </c>
    </row>
    <row r="987" spans="1:29" ht="15" customHeight="1" x14ac:dyDescent="0.2">
      <c r="A987" s="458"/>
      <c r="B987" s="448"/>
      <c r="C987" s="449"/>
      <c r="D987" s="449"/>
      <c r="E987" s="449"/>
      <c r="F987" s="449"/>
      <c r="G987" s="449"/>
      <c r="H987" s="449"/>
      <c r="I987" s="449"/>
      <c r="J987" s="449"/>
      <c r="K987" s="449"/>
      <c r="L987" s="449"/>
      <c r="M987" s="449"/>
      <c r="N987" s="449"/>
      <c r="O987" s="449"/>
      <c r="P987" s="449"/>
      <c r="Q987" s="450"/>
      <c r="R987" s="451"/>
      <c r="S987" s="452"/>
      <c r="T987" s="453"/>
      <c r="U987" s="454"/>
      <c r="V987" s="455"/>
      <c r="W987" s="455"/>
      <c r="X987" s="455"/>
      <c r="Y987" s="455"/>
      <c r="Z987" s="455"/>
      <c r="AA987" s="455"/>
      <c r="AB987" s="455"/>
      <c r="AC987" s="52" t="s">
        <v>11</v>
      </c>
    </row>
    <row r="988" spans="1:29" ht="15" customHeight="1" x14ac:dyDescent="0.2">
      <c r="A988" s="458"/>
      <c r="B988" s="448"/>
      <c r="C988" s="449"/>
      <c r="D988" s="449"/>
      <c r="E988" s="449"/>
      <c r="F988" s="449"/>
      <c r="G988" s="449"/>
      <c r="H988" s="449"/>
      <c r="I988" s="449"/>
      <c r="J988" s="449"/>
      <c r="K988" s="449"/>
      <c r="L988" s="449"/>
      <c r="M988" s="449"/>
      <c r="N988" s="449"/>
      <c r="O988" s="449"/>
      <c r="P988" s="449"/>
      <c r="Q988" s="450"/>
      <c r="R988" s="451"/>
      <c r="S988" s="452"/>
      <c r="T988" s="453"/>
      <c r="U988" s="454"/>
      <c r="V988" s="455"/>
      <c r="W988" s="455"/>
      <c r="X988" s="455"/>
      <c r="Y988" s="455"/>
      <c r="Z988" s="455"/>
      <c r="AA988" s="455"/>
      <c r="AB988" s="455"/>
      <c r="AC988" s="52" t="s">
        <v>11</v>
      </c>
    </row>
    <row r="989" spans="1:29" ht="15" customHeight="1" x14ac:dyDescent="0.2">
      <c r="A989" s="458"/>
      <c r="B989" s="448"/>
      <c r="C989" s="449"/>
      <c r="D989" s="449"/>
      <c r="E989" s="449"/>
      <c r="F989" s="449"/>
      <c r="G989" s="449"/>
      <c r="H989" s="449"/>
      <c r="I989" s="449"/>
      <c r="J989" s="449"/>
      <c r="K989" s="449"/>
      <c r="L989" s="449"/>
      <c r="M989" s="449"/>
      <c r="N989" s="449"/>
      <c r="O989" s="449"/>
      <c r="P989" s="449"/>
      <c r="Q989" s="450"/>
      <c r="R989" s="451"/>
      <c r="S989" s="452"/>
      <c r="T989" s="453"/>
      <c r="U989" s="454"/>
      <c r="V989" s="455"/>
      <c r="W989" s="455"/>
      <c r="X989" s="455"/>
      <c r="Y989" s="455"/>
      <c r="Z989" s="455"/>
      <c r="AA989" s="455"/>
      <c r="AB989" s="455"/>
      <c r="AC989" s="52" t="s">
        <v>11</v>
      </c>
    </row>
    <row r="990" spans="1:29" ht="15" customHeight="1" x14ac:dyDescent="0.2">
      <c r="A990" s="458"/>
      <c r="B990" s="448"/>
      <c r="C990" s="449"/>
      <c r="D990" s="449"/>
      <c r="E990" s="449"/>
      <c r="F990" s="449"/>
      <c r="G990" s="449"/>
      <c r="H990" s="449"/>
      <c r="I990" s="449"/>
      <c r="J990" s="449"/>
      <c r="K990" s="449"/>
      <c r="L990" s="449"/>
      <c r="M990" s="449"/>
      <c r="N990" s="449"/>
      <c r="O990" s="449"/>
      <c r="P990" s="449"/>
      <c r="Q990" s="450"/>
      <c r="R990" s="451"/>
      <c r="S990" s="452"/>
      <c r="T990" s="453"/>
      <c r="U990" s="454"/>
      <c r="V990" s="455"/>
      <c r="W990" s="455"/>
      <c r="X990" s="455"/>
      <c r="Y990" s="455"/>
      <c r="Z990" s="455"/>
      <c r="AA990" s="455"/>
      <c r="AB990" s="455"/>
      <c r="AC990" s="52" t="s">
        <v>11</v>
      </c>
    </row>
    <row r="991" spans="1:29" ht="15" customHeight="1" x14ac:dyDescent="0.2">
      <c r="A991" s="458"/>
      <c r="B991" s="448"/>
      <c r="C991" s="449"/>
      <c r="D991" s="449"/>
      <c r="E991" s="449"/>
      <c r="F991" s="449"/>
      <c r="G991" s="449"/>
      <c r="H991" s="449"/>
      <c r="I991" s="449"/>
      <c r="J991" s="449"/>
      <c r="K991" s="449"/>
      <c r="L991" s="449"/>
      <c r="M991" s="449"/>
      <c r="N991" s="449"/>
      <c r="O991" s="449"/>
      <c r="P991" s="449"/>
      <c r="Q991" s="450"/>
      <c r="R991" s="451"/>
      <c r="S991" s="452"/>
      <c r="T991" s="453"/>
      <c r="U991" s="454"/>
      <c r="V991" s="455"/>
      <c r="W991" s="455"/>
      <c r="X991" s="455"/>
      <c r="Y991" s="455"/>
      <c r="Z991" s="455"/>
      <c r="AA991" s="455"/>
      <c r="AB991" s="455"/>
      <c r="AC991" s="52" t="s">
        <v>11</v>
      </c>
    </row>
    <row r="992" spans="1:29" ht="15" customHeight="1" x14ac:dyDescent="0.2">
      <c r="A992" s="458"/>
      <c r="B992" s="448"/>
      <c r="C992" s="449"/>
      <c r="D992" s="449"/>
      <c r="E992" s="449"/>
      <c r="F992" s="449"/>
      <c r="G992" s="449"/>
      <c r="H992" s="449"/>
      <c r="I992" s="449"/>
      <c r="J992" s="449"/>
      <c r="K992" s="449"/>
      <c r="L992" s="449"/>
      <c r="M992" s="449"/>
      <c r="N992" s="449"/>
      <c r="O992" s="449"/>
      <c r="P992" s="449"/>
      <c r="Q992" s="450"/>
      <c r="R992" s="451"/>
      <c r="S992" s="452"/>
      <c r="T992" s="453"/>
      <c r="U992" s="454"/>
      <c r="V992" s="455"/>
      <c r="W992" s="455"/>
      <c r="X992" s="455"/>
      <c r="Y992" s="455"/>
      <c r="Z992" s="455"/>
      <c r="AA992" s="455"/>
      <c r="AB992" s="455"/>
      <c r="AC992" s="52" t="s">
        <v>11</v>
      </c>
    </row>
    <row r="993" spans="1:29" ht="15" customHeight="1" x14ac:dyDescent="0.2">
      <c r="A993" s="458"/>
      <c r="B993" s="448"/>
      <c r="C993" s="449"/>
      <c r="D993" s="449"/>
      <c r="E993" s="449"/>
      <c r="F993" s="449"/>
      <c r="G993" s="449"/>
      <c r="H993" s="449"/>
      <c r="I993" s="449"/>
      <c r="J993" s="449"/>
      <c r="K993" s="449"/>
      <c r="L993" s="449"/>
      <c r="M993" s="449"/>
      <c r="N993" s="449"/>
      <c r="O993" s="449"/>
      <c r="P993" s="449"/>
      <c r="Q993" s="450"/>
      <c r="R993" s="456"/>
      <c r="S993" s="456"/>
      <c r="T993" s="451"/>
      <c r="U993" s="454"/>
      <c r="V993" s="455"/>
      <c r="W993" s="455"/>
      <c r="X993" s="455"/>
      <c r="Y993" s="455"/>
      <c r="Z993" s="455"/>
      <c r="AA993" s="455"/>
      <c r="AB993" s="455"/>
      <c r="AC993" s="52" t="s">
        <v>11</v>
      </c>
    </row>
    <row r="994" spans="1:29" ht="15" customHeight="1" x14ac:dyDescent="0.2">
      <c r="A994" s="458"/>
      <c r="B994" s="448"/>
      <c r="C994" s="449"/>
      <c r="D994" s="449"/>
      <c r="E994" s="449"/>
      <c r="F994" s="449"/>
      <c r="G994" s="449"/>
      <c r="H994" s="449"/>
      <c r="I994" s="449"/>
      <c r="J994" s="449"/>
      <c r="K994" s="449"/>
      <c r="L994" s="449"/>
      <c r="M994" s="449"/>
      <c r="N994" s="449"/>
      <c r="O994" s="449"/>
      <c r="P994" s="449"/>
      <c r="Q994" s="450"/>
      <c r="R994" s="456"/>
      <c r="S994" s="456"/>
      <c r="T994" s="451"/>
      <c r="U994" s="454"/>
      <c r="V994" s="455"/>
      <c r="W994" s="455"/>
      <c r="X994" s="455"/>
      <c r="Y994" s="455"/>
      <c r="Z994" s="455"/>
      <c r="AA994" s="455"/>
      <c r="AB994" s="455"/>
      <c r="AC994" s="52" t="s">
        <v>11</v>
      </c>
    </row>
    <row r="995" spans="1:29" ht="15" customHeight="1" x14ac:dyDescent="0.2">
      <c r="A995" s="458"/>
      <c r="B995" s="448"/>
      <c r="C995" s="449"/>
      <c r="D995" s="449"/>
      <c r="E995" s="449"/>
      <c r="F995" s="449"/>
      <c r="G995" s="449"/>
      <c r="H995" s="449"/>
      <c r="I995" s="449"/>
      <c r="J995" s="449"/>
      <c r="K995" s="449"/>
      <c r="L995" s="449"/>
      <c r="M995" s="449"/>
      <c r="N995" s="449"/>
      <c r="O995" s="449"/>
      <c r="P995" s="449"/>
      <c r="Q995" s="450"/>
      <c r="R995" s="456"/>
      <c r="S995" s="456"/>
      <c r="T995" s="451"/>
      <c r="U995" s="454"/>
      <c r="V995" s="455"/>
      <c r="W995" s="455"/>
      <c r="X995" s="455"/>
      <c r="Y995" s="455"/>
      <c r="Z995" s="455"/>
      <c r="AA995" s="455"/>
      <c r="AB995" s="455"/>
      <c r="AC995" s="52" t="s">
        <v>11</v>
      </c>
    </row>
    <row r="996" spans="1:29" ht="15" customHeight="1" thickBot="1" x14ac:dyDescent="0.25">
      <c r="A996" s="459"/>
      <c r="B996" s="443" t="s">
        <v>165</v>
      </c>
      <c r="C996" s="444"/>
      <c r="D996" s="444"/>
      <c r="E996" s="444"/>
      <c r="F996" s="444"/>
      <c r="G996" s="444"/>
      <c r="H996" s="444"/>
      <c r="I996" s="444"/>
      <c r="J996" s="444"/>
      <c r="K996" s="444"/>
      <c r="L996" s="444"/>
      <c r="M996" s="444"/>
      <c r="N996" s="444"/>
      <c r="O996" s="444"/>
      <c r="P996" s="444"/>
      <c r="Q996" s="444"/>
      <c r="R996" s="444"/>
      <c r="S996" s="444"/>
      <c r="T996" s="445"/>
      <c r="U996" s="446">
        <f>SUM(U976:AB995)</f>
        <v>0</v>
      </c>
      <c r="V996" s="447"/>
      <c r="W996" s="447"/>
      <c r="X996" s="447"/>
      <c r="Y996" s="447"/>
      <c r="Z996" s="447"/>
      <c r="AA996" s="447"/>
      <c r="AB996" s="447"/>
      <c r="AC996" s="53" t="s">
        <v>11</v>
      </c>
    </row>
    <row r="997" spans="1:29" ht="15" customHeight="1" x14ac:dyDescent="0.2">
      <c r="A997" s="457">
        <v>44</v>
      </c>
      <c r="B997" s="460" t="s">
        <v>162</v>
      </c>
      <c r="C997" s="460"/>
      <c r="D997" s="460"/>
      <c r="E997" s="460"/>
      <c r="F997" s="460"/>
      <c r="G997" s="460"/>
      <c r="H997" s="460"/>
      <c r="I997" s="461">
        <f>ドローン6機目以降!I273</f>
        <v>0</v>
      </c>
      <c r="J997" s="462"/>
      <c r="K997" s="462"/>
      <c r="L997" s="462"/>
      <c r="M997" s="462"/>
      <c r="N997" s="462"/>
      <c r="O997" s="462"/>
      <c r="P997" s="462"/>
      <c r="Q997" s="463"/>
      <c r="R997" s="464" t="s">
        <v>234</v>
      </c>
      <c r="S997" s="465"/>
      <c r="T997" s="465"/>
      <c r="U997" s="465"/>
      <c r="V997" s="465"/>
      <c r="W997" s="465"/>
      <c r="X997" s="465"/>
      <c r="Y997" s="465"/>
      <c r="Z997" s="465"/>
      <c r="AA997" s="465"/>
      <c r="AB997" s="465"/>
      <c r="AC997" s="466"/>
    </row>
    <row r="998" spans="1:29" ht="15" customHeight="1" x14ac:dyDescent="0.2">
      <c r="A998" s="458"/>
      <c r="B998" s="467" t="s">
        <v>163</v>
      </c>
      <c r="C998" s="468"/>
      <c r="D998" s="468"/>
      <c r="E998" s="468"/>
      <c r="F998" s="468"/>
      <c r="G998" s="468"/>
      <c r="H998" s="468"/>
      <c r="I998" s="468"/>
      <c r="J998" s="468"/>
      <c r="K998" s="468"/>
      <c r="L998" s="468"/>
      <c r="M998" s="468"/>
      <c r="N998" s="468"/>
      <c r="O998" s="468"/>
      <c r="P998" s="468"/>
      <c r="Q998" s="469"/>
      <c r="R998" s="470" t="s">
        <v>164</v>
      </c>
      <c r="S998" s="470"/>
      <c r="T998" s="470"/>
      <c r="U998" s="471" t="s">
        <v>42</v>
      </c>
      <c r="V998" s="471"/>
      <c r="W998" s="471"/>
      <c r="X998" s="471"/>
      <c r="Y998" s="471"/>
      <c r="Z998" s="471"/>
      <c r="AA998" s="471"/>
      <c r="AB998" s="471"/>
      <c r="AC998" s="472"/>
    </row>
    <row r="999" spans="1:29" ht="15" customHeight="1" x14ac:dyDescent="0.2">
      <c r="A999" s="458"/>
      <c r="B999" s="448"/>
      <c r="C999" s="449"/>
      <c r="D999" s="449"/>
      <c r="E999" s="449"/>
      <c r="F999" s="449"/>
      <c r="G999" s="449"/>
      <c r="H999" s="449"/>
      <c r="I999" s="449"/>
      <c r="J999" s="449"/>
      <c r="K999" s="449"/>
      <c r="L999" s="449"/>
      <c r="M999" s="449"/>
      <c r="N999" s="449"/>
      <c r="O999" s="449"/>
      <c r="P999" s="449"/>
      <c r="Q999" s="450"/>
      <c r="R999" s="456"/>
      <c r="S999" s="456"/>
      <c r="T999" s="451"/>
      <c r="U999" s="454"/>
      <c r="V999" s="455"/>
      <c r="W999" s="455"/>
      <c r="X999" s="455"/>
      <c r="Y999" s="455"/>
      <c r="Z999" s="455"/>
      <c r="AA999" s="455"/>
      <c r="AB999" s="455"/>
      <c r="AC999" s="52" t="s">
        <v>11</v>
      </c>
    </row>
    <row r="1000" spans="1:29" ht="15" customHeight="1" x14ac:dyDescent="0.2">
      <c r="A1000" s="458"/>
      <c r="B1000" s="448"/>
      <c r="C1000" s="449"/>
      <c r="D1000" s="449"/>
      <c r="E1000" s="449"/>
      <c r="F1000" s="449"/>
      <c r="G1000" s="449"/>
      <c r="H1000" s="449"/>
      <c r="I1000" s="449"/>
      <c r="J1000" s="449"/>
      <c r="K1000" s="449"/>
      <c r="L1000" s="449"/>
      <c r="M1000" s="449"/>
      <c r="N1000" s="449"/>
      <c r="O1000" s="449"/>
      <c r="P1000" s="449"/>
      <c r="Q1000" s="450"/>
      <c r="R1000" s="456"/>
      <c r="S1000" s="456"/>
      <c r="T1000" s="451"/>
      <c r="U1000" s="454"/>
      <c r="V1000" s="455"/>
      <c r="W1000" s="455"/>
      <c r="X1000" s="455"/>
      <c r="Y1000" s="455"/>
      <c r="Z1000" s="455"/>
      <c r="AA1000" s="455"/>
      <c r="AB1000" s="455"/>
      <c r="AC1000" s="52" t="s">
        <v>11</v>
      </c>
    </row>
    <row r="1001" spans="1:29" ht="15" customHeight="1" x14ac:dyDescent="0.2">
      <c r="A1001" s="458"/>
      <c r="B1001" s="448"/>
      <c r="C1001" s="449"/>
      <c r="D1001" s="449"/>
      <c r="E1001" s="449"/>
      <c r="F1001" s="449"/>
      <c r="G1001" s="449"/>
      <c r="H1001" s="449"/>
      <c r="I1001" s="449"/>
      <c r="J1001" s="449"/>
      <c r="K1001" s="449"/>
      <c r="L1001" s="449"/>
      <c r="M1001" s="449"/>
      <c r="N1001" s="449"/>
      <c r="O1001" s="449"/>
      <c r="P1001" s="449"/>
      <c r="Q1001" s="450"/>
      <c r="R1001" s="456"/>
      <c r="S1001" s="456"/>
      <c r="T1001" s="451"/>
      <c r="U1001" s="454"/>
      <c r="V1001" s="455"/>
      <c r="W1001" s="455"/>
      <c r="X1001" s="455"/>
      <c r="Y1001" s="455"/>
      <c r="Z1001" s="455"/>
      <c r="AA1001" s="455"/>
      <c r="AB1001" s="455"/>
      <c r="AC1001" s="52" t="s">
        <v>11</v>
      </c>
    </row>
    <row r="1002" spans="1:29" ht="15" customHeight="1" x14ac:dyDescent="0.2">
      <c r="A1002" s="458"/>
      <c r="B1002" s="448"/>
      <c r="C1002" s="449"/>
      <c r="D1002" s="449"/>
      <c r="E1002" s="449"/>
      <c r="F1002" s="449"/>
      <c r="G1002" s="449"/>
      <c r="H1002" s="449"/>
      <c r="I1002" s="449"/>
      <c r="J1002" s="449"/>
      <c r="K1002" s="449"/>
      <c r="L1002" s="449"/>
      <c r="M1002" s="449"/>
      <c r="N1002" s="449"/>
      <c r="O1002" s="449"/>
      <c r="P1002" s="449"/>
      <c r="Q1002" s="450"/>
      <c r="R1002" s="456"/>
      <c r="S1002" s="456"/>
      <c r="T1002" s="451"/>
      <c r="U1002" s="454"/>
      <c r="V1002" s="455"/>
      <c r="W1002" s="455"/>
      <c r="X1002" s="455"/>
      <c r="Y1002" s="455"/>
      <c r="Z1002" s="455"/>
      <c r="AA1002" s="455"/>
      <c r="AB1002" s="455"/>
      <c r="AC1002" s="52" t="s">
        <v>11</v>
      </c>
    </row>
    <row r="1003" spans="1:29" ht="15" customHeight="1" x14ac:dyDescent="0.2">
      <c r="A1003" s="458"/>
      <c r="B1003" s="448"/>
      <c r="C1003" s="449"/>
      <c r="D1003" s="449"/>
      <c r="E1003" s="449"/>
      <c r="F1003" s="449"/>
      <c r="G1003" s="449"/>
      <c r="H1003" s="449"/>
      <c r="I1003" s="449"/>
      <c r="J1003" s="449"/>
      <c r="K1003" s="449"/>
      <c r="L1003" s="449"/>
      <c r="M1003" s="449"/>
      <c r="N1003" s="449"/>
      <c r="O1003" s="449"/>
      <c r="P1003" s="449"/>
      <c r="Q1003" s="450"/>
      <c r="R1003" s="456"/>
      <c r="S1003" s="456"/>
      <c r="T1003" s="451"/>
      <c r="U1003" s="454"/>
      <c r="V1003" s="455"/>
      <c r="W1003" s="455"/>
      <c r="X1003" s="455"/>
      <c r="Y1003" s="455"/>
      <c r="Z1003" s="455"/>
      <c r="AA1003" s="455"/>
      <c r="AB1003" s="455"/>
      <c r="AC1003" s="52" t="s">
        <v>11</v>
      </c>
    </row>
    <row r="1004" spans="1:29" ht="15" customHeight="1" x14ac:dyDescent="0.2">
      <c r="A1004" s="458"/>
      <c r="B1004" s="448"/>
      <c r="C1004" s="449"/>
      <c r="D1004" s="449"/>
      <c r="E1004" s="449"/>
      <c r="F1004" s="449"/>
      <c r="G1004" s="449"/>
      <c r="H1004" s="449"/>
      <c r="I1004" s="449"/>
      <c r="J1004" s="449"/>
      <c r="K1004" s="449"/>
      <c r="L1004" s="449"/>
      <c r="M1004" s="449"/>
      <c r="N1004" s="449"/>
      <c r="O1004" s="449"/>
      <c r="P1004" s="449"/>
      <c r="Q1004" s="450"/>
      <c r="R1004" s="451"/>
      <c r="S1004" s="452"/>
      <c r="T1004" s="453"/>
      <c r="U1004" s="454"/>
      <c r="V1004" s="455"/>
      <c r="W1004" s="455"/>
      <c r="X1004" s="455"/>
      <c r="Y1004" s="455"/>
      <c r="Z1004" s="455"/>
      <c r="AA1004" s="455"/>
      <c r="AB1004" s="455"/>
      <c r="AC1004" s="52" t="s">
        <v>11</v>
      </c>
    </row>
    <row r="1005" spans="1:29" ht="15" customHeight="1" x14ac:dyDescent="0.2">
      <c r="A1005" s="458"/>
      <c r="B1005" s="448"/>
      <c r="C1005" s="449"/>
      <c r="D1005" s="449"/>
      <c r="E1005" s="449"/>
      <c r="F1005" s="449"/>
      <c r="G1005" s="449"/>
      <c r="H1005" s="449"/>
      <c r="I1005" s="449"/>
      <c r="J1005" s="449"/>
      <c r="K1005" s="449"/>
      <c r="L1005" s="449"/>
      <c r="M1005" s="449"/>
      <c r="N1005" s="449"/>
      <c r="O1005" s="449"/>
      <c r="P1005" s="449"/>
      <c r="Q1005" s="450"/>
      <c r="R1005" s="451"/>
      <c r="S1005" s="452"/>
      <c r="T1005" s="453"/>
      <c r="U1005" s="454"/>
      <c r="V1005" s="455"/>
      <c r="W1005" s="455"/>
      <c r="X1005" s="455"/>
      <c r="Y1005" s="455"/>
      <c r="Z1005" s="455"/>
      <c r="AA1005" s="455"/>
      <c r="AB1005" s="455"/>
      <c r="AC1005" s="52" t="s">
        <v>11</v>
      </c>
    </row>
    <row r="1006" spans="1:29" ht="15" customHeight="1" x14ac:dyDescent="0.2">
      <c r="A1006" s="458"/>
      <c r="B1006" s="448"/>
      <c r="C1006" s="449"/>
      <c r="D1006" s="449"/>
      <c r="E1006" s="449"/>
      <c r="F1006" s="449"/>
      <c r="G1006" s="449"/>
      <c r="H1006" s="449"/>
      <c r="I1006" s="449"/>
      <c r="J1006" s="449"/>
      <c r="K1006" s="449"/>
      <c r="L1006" s="449"/>
      <c r="M1006" s="449"/>
      <c r="N1006" s="449"/>
      <c r="O1006" s="449"/>
      <c r="P1006" s="449"/>
      <c r="Q1006" s="450"/>
      <c r="R1006" s="451"/>
      <c r="S1006" s="452"/>
      <c r="T1006" s="453"/>
      <c r="U1006" s="454"/>
      <c r="V1006" s="455"/>
      <c r="W1006" s="455"/>
      <c r="X1006" s="455"/>
      <c r="Y1006" s="455"/>
      <c r="Z1006" s="455"/>
      <c r="AA1006" s="455"/>
      <c r="AB1006" s="455"/>
      <c r="AC1006" s="52" t="s">
        <v>11</v>
      </c>
    </row>
    <row r="1007" spans="1:29" ht="15" customHeight="1" x14ac:dyDescent="0.2">
      <c r="A1007" s="458"/>
      <c r="B1007" s="448"/>
      <c r="C1007" s="449"/>
      <c r="D1007" s="449"/>
      <c r="E1007" s="449"/>
      <c r="F1007" s="449"/>
      <c r="G1007" s="449"/>
      <c r="H1007" s="449"/>
      <c r="I1007" s="449"/>
      <c r="J1007" s="449"/>
      <c r="K1007" s="449"/>
      <c r="L1007" s="449"/>
      <c r="M1007" s="449"/>
      <c r="N1007" s="449"/>
      <c r="O1007" s="449"/>
      <c r="P1007" s="449"/>
      <c r="Q1007" s="450"/>
      <c r="R1007" s="451"/>
      <c r="S1007" s="452"/>
      <c r="T1007" s="453"/>
      <c r="U1007" s="454"/>
      <c r="V1007" s="455"/>
      <c r="W1007" s="455"/>
      <c r="X1007" s="455"/>
      <c r="Y1007" s="455"/>
      <c r="Z1007" s="455"/>
      <c r="AA1007" s="455"/>
      <c r="AB1007" s="455"/>
      <c r="AC1007" s="52" t="s">
        <v>11</v>
      </c>
    </row>
    <row r="1008" spans="1:29" ht="15" customHeight="1" x14ac:dyDescent="0.2">
      <c r="A1008" s="458"/>
      <c r="B1008" s="448"/>
      <c r="C1008" s="449"/>
      <c r="D1008" s="449"/>
      <c r="E1008" s="449"/>
      <c r="F1008" s="449"/>
      <c r="G1008" s="449"/>
      <c r="H1008" s="449"/>
      <c r="I1008" s="449"/>
      <c r="J1008" s="449"/>
      <c r="K1008" s="449"/>
      <c r="L1008" s="449"/>
      <c r="M1008" s="449"/>
      <c r="N1008" s="449"/>
      <c r="O1008" s="449"/>
      <c r="P1008" s="449"/>
      <c r="Q1008" s="450"/>
      <c r="R1008" s="451"/>
      <c r="S1008" s="452"/>
      <c r="T1008" s="453"/>
      <c r="U1008" s="454"/>
      <c r="V1008" s="455"/>
      <c r="W1008" s="455"/>
      <c r="X1008" s="455"/>
      <c r="Y1008" s="455"/>
      <c r="Z1008" s="455"/>
      <c r="AA1008" s="455"/>
      <c r="AB1008" s="455"/>
      <c r="AC1008" s="52" t="s">
        <v>11</v>
      </c>
    </row>
    <row r="1009" spans="1:29" ht="15" customHeight="1" x14ac:dyDescent="0.2">
      <c r="A1009" s="458"/>
      <c r="B1009" s="448"/>
      <c r="C1009" s="449"/>
      <c r="D1009" s="449"/>
      <c r="E1009" s="449"/>
      <c r="F1009" s="449"/>
      <c r="G1009" s="449"/>
      <c r="H1009" s="449"/>
      <c r="I1009" s="449"/>
      <c r="J1009" s="449"/>
      <c r="K1009" s="449"/>
      <c r="L1009" s="449"/>
      <c r="M1009" s="449"/>
      <c r="N1009" s="449"/>
      <c r="O1009" s="449"/>
      <c r="P1009" s="449"/>
      <c r="Q1009" s="450"/>
      <c r="R1009" s="451"/>
      <c r="S1009" s="452"/>
      <c r="T1009" s="453"/>
      <c r="U1009" s="454"/>
      <c r="V1009" s="455"/>
      <c r="W1009" s="455"/>
      <c r="X1009" s="455"/>
      <c r="Y1009" s="455"/>
      <c r="Z1009" s="455"/>
      <c r="AA1009" s="455"/>
      <c r="AB1009" s="455"/>
      <c r="AC1009" s="52" t="s">
        <v>11</v>
      </c>
    </row>
    <row r="1010" spans="1:29" ht="15" customHeight="1" x14ac:dyDescent="0.2">
      <c r="A1010" s="458"/>
      <c r="B1010" s="448"/>
      <c r="C1010" s="449"/>
      <c r="D1010" s="449"/>
      <c r="E1010" s="449"/>
      <c r="F1010" s="449"/>
      <c r="G1010" s="449"/>
      <c r="H1010" s="449"/>
      <c r="I1010" s="449"/>
      <c r="J1010" s="449"/>
      <c r="K1010" s="449"/>
      <c r="L1010" s="449"/>
      <c r="M1010" s="449"/>
      <c r="N1010" s="449"/>
      <c r="O1010" s="449"/>
      <c r="P1010" s="449"/>
      <c r="Q1010" s="450"/>
      <c r="R1010" s="451"/>
      <c r="S1010" s="452"/>
      <c r="T1010" s="453"/>
      <c r="U1010" s="454"/>
      <c r="V1010" s="455"/>
      <c r="W1010" s="455"/>
      <c r="X1010" s="455"/>
      <c r="Y1010" s="455"/>
      <c r="Z1010" s="455"/>
      <c r="AA1010" s="455"/>
      <c r="AB1010" s="455"/>
      <c r="AC1010" s="52" t="s">
        <v>11</v>
      </c>
    </row>
    <row r="1011" spans="1:29" ht="15" customHeight="1" x14ac:dyDescent="0.2">
      <c r="A1011" s="458"/>
      <c r="B1011" s="448"/>
      <c r="C1011" s="449"/>
      <c r="D1011" s="449"/>
      <c r="E1011" s="449"/>
      <c r="F1011" s="449"/>
      <c r="G1011" s="449"/>
      <c r="H1011" s="449"/>
      <c r="I1011" s="449"/>
      <c r="J1011" s="449"/>
      <c r="K1011" s="449"/>
      <c r="L1011" s="449"/>
      <c r="M1011" s="449"/>
      <c r="N1011" s="449"/>
      <c r="O1011" s="449"/>
      <c r="P1011" s="449"/>
      <c r="Q1011" s="450"/>
      <c r="R1011" s="451"/>
      <c r="S1011" s="452"/>
      <c r="T1011" s="453"/>
      <c r="U1011" s="454"/>
      <c r="V1011" s="455"/>
      <c r="W1011" s="455"/>
      <c r="X1011" s="455"/>
      <c r="Y1011" s="455"/>
      <c r="Z1011" s="455"/>
      <c r="AA1011" s="455"/>
      <c r="AB1011" s="455"/>
      <c r="AC1011" s="52" t="s">
        <v>11</v>
      </c>
    </row>
    <row r="1012" spans="1:29" ht="15" customHeight="1" x14ac:dyDescent="0.2">
      <c r="A1012" s="458"/>
      <c r="B1012" s="448"/>
      <c r="C1012" s="449"/>
      <c r="D1012" s="449"/>
      <c r="E1012" s="449"/>
      <c r="F1012" s="449"/>
      <c r="G1012" s="449"/>
      <c r="H1012" s="449"/>
      <c r="I1012" s="449"/>
      <c r="J1012" s="449"/>
      <c r="K1012" s="449"/>
      <c r="L1012" s="449"/>
      <c r="M1012" s="449"/>
      <c r="N1012" s="449"/>
      <c r="O1012" s="449"/>
      <c r="P1012" s="449"/>
      <c r="Q1012" s="450"/>
      <c r="R1012" s="451"/>
      <c r="S1012" s="452"/>
      <c r="T1012" s="453"/>
      <c r="U1012" s="454"/>
      <c r="V1012" s="455"/>
      <c r="W1012" s="455"/>
      <c r="X1012" s="455"/>
      <c r="Y1012" s="455"/>
      <c r="Z1012" s="455"/>
      <c r="AA1012" s="455"/>
      <c r="AB1012" s="455"/>
      <c r="AC1012" s="52" t="s">
        <v>11</v>
      </c>
    </row>
    <row r="1013" spans="1:29" ht="15" customHeight="1" x14ac:dyDescent="0.2">
      <c r="A1013" s="458"/>
      <c r="B1013" s="448"/>
      <c r="C1013" s="449"/>
      <c r="D1013" s="449"/>
      <c r="E1013" s="449"/>
      <c r="F1013" s="449"/>
      <c r="G1013" s="449"/>
      <c r="H1013" s="449"/>
      <c r="I1013" s="449"/>
      <c r="J1013" s="449"/>
      <c r="K1013" s="449"/>
      <c r="L1013" s="449"/>
      <c r="M1013" s="449"/>
      <c r="N1013" s="449"/>
      <c r="O1013" s="449"/>
      <c r="P1013" s="449"/>
      <c r="Q1013" s="450"/>
      <c r="R1013" s="451"/>
      <c r="S1013" s="452"/>
      <c r="T1013" s="453"/>
      <c r="U1013" s="454"/>
      <c r="V1013" s="455"/>
      <c r="W1013" s="455"/>
      <c r="X1013" s="455"/>
      <c r="Y1013" s="455"/>
      <c r="Z1013" s="455"/>
      <c r="AA1013" s="455"/>
      <c r="AB1013" s="455"/>
      <c r="AC1013" s="52" t="s">
        <v>11</v>
      </c>
    </row>
    <row r="1014" spans="1:29" ht="15" customHeight="1" x14ac:dyDescent="0.2">
      <c r="A1014" s="458"/>
      <c r="B1014" s="448"/>
      <c r="C1014" s="449"/>
      <c r="D1014" s="449"/>
      <c r="E1014" s="449"/>
      <c r="F1014" s="449"/>
      <c r="G1014" s="449"/>
      <c r="H1014" s="449"/>
      <c r="I1014" s="449"/>
      <c r="J1014" s="449"/>
      <c r="K1014" s="449"/>
      <c r="L1014" s="449"/>
      <c r="M1014" s="449"/>
      <c r="N1014" s="449"/>
      <c r="O1014" s="449"/>
      <c r="P1014" s="449"/>
      <c r="Q1014" s="450"/>
      <c r="R1014" s="451"/>
      <c r="S1014" s="452"/>
      <c r="T1014" s="453"/>
      <c r="U1014" s="454"/>
      <c r="V1014" s="455"/>
      <c r="W1014" s="455"/>
      <c r="X1014" s="455"/>
      <c r="Y1014" s="455"/>
      <c r="Z1014" s="455"/>
      <c r="AA1014" s="455"/>
      <c r="AB1014" s="455"/>
      <c r="AC1014" s="52" t="s">
        <v>11</v>
      </c>
    </row>
    <row r="1015" spans="1:29" ht="15" customHeight="1" x14ac:dyDescent="0.2">
      <c r="A1015" s="458"/>
      <c r="B1015" s="448"/>
      <c r="C1015" s="449"/>
      <c r="D1015" s="449"/>
      <c r="E1015" s="449"/>
      <c r="F1015" s="449"/>
      <c r="G1015" s="449"/>
      <c r="H1015" s="449"/>
      <c r="I1015" s="449"/>
      <c r="J1015" s="449"/>
      <c r="K1015" s="449"/>
      <c r="L1015" s="449"/>
      <c r="M1015" s="449"/>
      <c r="N1015" s="449"/>
      <c r="O1015" s="449"/>
      <c r="P1015" s="449"/>
      <c r="Q1015" s="450"/>
      <c r="R1015" s="451"/>
      <c r="S1015" s="452"/>
      <c r="T1015" s="453"/>
      <c r="U1015" s="454"/>
      <c r="V1015" s="455"/>
      <c r="W1015" s="455"/>
      <c r="X1015" s="455"/>
      <c r="Y1015" s="455"/>
      <c r="Z1015" s="455"/>
      <c r="AA1015" s="455"/>
      <c r="AB1015" s="455"/>
      <c r="AC1015" s="52" t="s">
        <v>11</v>
      </c>
    </row>
    <row r="1016" spans="1:29" ht="15" customHeight="1" x14ac:dyDescent="0.2">
      <c r="A1016" s="458"/>
      <c r="B1016" s="448"/>
      <c r="C1016" s="449"/>
      <c r="D1016" s="449"/>
      <c r="E1016" s="449"/>
      <c r="F1016" s="449"/>
      <c r="G1016" s="449"/>
      <c r="H1016" s="449"/>
      <c r="I1016" s="449"/>
      <c r="J1016" s="449"/>
      <c r="K1016" s="449"/>
      <c r="L1016" s="449"/>
      <c r="M1016" s="449"/>
      <c r="N1016" s="449"/>
      <c r="O1016" s="449"/>
      <c r="P1016" s="449"/>
      <c r="Q1016" s="450"/>
      <c r="R1016" s="456"/>
      <c r="S1016" s="456"/>
      <c r="T1016" s="451"/>
      <c r="U1016" s="454"/>
      <c r="V1016" s="455"/>
      <c r="W1016" s="455"/>
      <c r="X1016" s="455"/>
      <c r="Y1016" s="455"/>
      <c r="Z1016" s="455"/>
      <c r="AA1016" s="455"/>
      <c r="AB1016" s="455"/>
      <c r="AC1016" s="52" t="s">
        <v>11</v>
      </c>
    </row>
    <row r="1017" spans="1:29" ht="15" customHeight="1" x14ac:dyDescent="0.2">
      <c r="A1017" s="458"/>
      <c r="B1017" s="448"/>
      <c r="C1017" s="449"/>
      <c r="D1017" s="449"/>
      <c r="E1017" s="449"/>
      <c r="F1017" s="449"/>
      <c r="G1017" s="449"/>
      <c r="H1017" s="449"/>
      <c r="I1017" s="449"/>
      <c r="J1017" s="449"/>
      <c r="K1017" s="449"/>
      <c r="L1017" s="449"/>
      <c r="M1017" s="449"/>
      <c r="N1017" s="449"/>
      <c r="O1017" s="449"/>
      <c r="P1017" s="449"/>
      <c r="Q1017" s="450"/>
      <c r="R1017" s="456"/>
      <c r="S1017" s="456"/>
      <c r="T1017" s="451"/>
      <c r="U1017" s="454"/>
      <c r="V1017" s="455"/>
      <c r="W1017" s="455"/>
      <c r="X1017" s="455"/>
      <c r="Y1017" s="455"/>
      <c r="Z1017" s="455"/>
      <c r="AA1017" s="455"/>
      <c r="AB1017" s="455"/>
      <c r="AC1017" s="52" t="s">
        <v>11</v>
      </c>
    </row>
    <row r="1018" spans="1:29" ht="15" customHeight="1" x14ac:dyDescent="0.2">
      <c r="A1018" s="458"/>
      <c r="B1018" s="448"/>
      <c r="C1018" s="449"/>
      <c r="D1018" s="449"/>
      <c r="E1018" s="449"/>
      <c r="F1018" s="449"/>
      <c r="G1018" s="449"/>
      <c r="H1018" s="449"/>
      <c r="I1018" s="449"/>
      <c r="J1018" s="449"/>
      <c r="K1018" s="449"/>
      <c r="L1018" s="449"/>
      <c r="M1018" s="449"/>
      <c r="N1018" s="449"/>
      <c r="O1018" s="449"/>
      <c r="P1018" s="449"/>
      <c r="Q1018" s="450"/>
      <c r="R1018" s="456"/>
      <c r="S1018" s="456"/>
      <c r="T1018" s="451"/>
      <c r="U1018" s="454"/>
      <c r="V1018" s="455"/>
      <c r="W1018" s="455"/>
      <c r="X1018" s="455"/>
      <c r="Y1018" s="455"/>
      <c r="Z1018" s="455"/>
      <c r="AA1018" s="455"/>
      <c r="AB1018" s="455"/>
      <c r="AC1018" s="52" t="s">
        <v>11</v>
      </c>
    </row>
    <row r="1019" spans="1:29" ht="15" customHeight="1" thickBot="1" x14ac:dyDescent="0.25">
      <c r="A1019" s="459"/>
      <c r="B1019" s="443" t="s">
        <v>165</v>
      </c>
      <c r="C1019" s="444"/>
      <c r="D1019" s="444"/>
      <c r="E1019" s="444"/>
      <c r="F1019" s="444"/>
      <c r="G1019" s="444"/>
      <c r="H1019" s="444"/>
      <c r="I1019" s="444"/>
      <c r="J1019" s="444"/>
      <c r="K1019" s="444"/>
      <c r="L1019" s="444"/>
      <c r="M1019" s="444"/>
      <c r="N1019" s="444"/>
      <c r="O1019" s="444"/>
      <c r="P1019" s="444"/>
      <c r="Q1019" s="444"/>
      <c r="R1019" s="444"/>
      <c r="S1019" s="444"/>
      <c r="T1019" s="445"/>
      <c r="U1019" s="446">
        <f>SUM(U999:AB1018)</f>
        <v>0</v>
      </c>
      <c r="V1019" s="447"/>
      <c r="W1019" s="447"/>
      <c r="X1019" s="447"/>
      <c r="Y1019" s="447"/>
      <c r="Z1019" s="447"/>
      <c r="AA1019" s="447"/>
      <c r="AB1019" s="447"/>
      <c r="AC1019" s="53" t="s">
        <v>11</v>
      </c>
    </row>
    <row r="1020" spans="1:29" ht="15" customHeight="1" x14ac:dyDescent="0.2">
      <c r="A1020" s="457">
        <v>45</v>
      </c>
      <c r="B1020" s="460" t="s">
        <v>162</v>
      </c>
      <c r="C1020" s="460"/>
      <c r="D1020" s="460"/>
      <c r="E1020" s="460"/>
      <c r="F1020" s="460"/>
      <c r="G1020" s="460"/>
      <c r="H1020" s="460"/>
      <c r="I1020" s="461">
        <f>ドローン6機目以降!I280</f>
        <v>0</v>
      </c>
      <c r="J1020" s="462"/>
      <c r="K1020" s="462"/>
      <c r="L1020" s="462"/>
      <c r="M1020" s="462"/>
      <c r="N1020" s="462"/>
      <c r="O1020" s="462"/>
      <c r="P1020" s="462"/>
      <c r="Q1020" s="463"/>
      <c r="R1020" s="464" t="s">
        <v>235</v>
      </c>
      <c r="S1020" s="465"/>
      <c r="T1020" s="465"/>
      <c r="U1020" s="465"/>
      <c r="V1020" s="465"/>
      <c r="W1020" s="465"/>
      <c r="X1020" s="465"/>
      <c r="Y1020" s="465"/>
      <c r="Z1020" s="465"/>
      <c r="AA1020" s="465"/>
      <c r="AB1020" s="465"/>
      <c r="AC1020" s="466"/>
    </row>
    <row r="1021" spans="1:29" ht="15" customHeight="1" x14ac:dyDescent="0.2">
      <c r="A1021" s="458"/>
      <c r="B1021" s="467" t="s">
        <v>163</v>
      </c>
      <c r="C1021" s="468"/>
      <c r="D1021" s="468"/>
      <c r="E1021" s="468"/>
      <c r="F1021" s="468"/>
      <c r="G1021" s="468"/>
      <c r="H1021" s="468"/>
      <c r="I1021" s="468"/>
      <c r="J1021" s="468"/>
      <c r="K1021" s="468"/>
      <c r="L1021" s="468"/>
      <c r="M1021" s="468"/>
      <c r="N1021" s="468"/>
      <c r="O1021" s="468"/>
      <c r="P1021" s="468"/>
      <c r="Q1021" s="469"/>
      <c r="R1021" s="470" t="s">
        <v>164</v>
      </c>
      <c r="S1021" s="470"/>
      <c r="T1021" s="470"/>
      <c r="U1021" s="471" t="s">
        <v>42</v>
      </c>
      <c r="V1021" s="471"/>
      <c r="W1021" s="471"/>
      <c r="X1021" s="471"/>
      <c r="Y1021" s="471"/>
      <c r="Z1021" s="471"/>
      <c r="AA1021" s="471"/>
      <c r="AB1021" s="471"/>
      <c r="AC1021" s="472"/>
    </row>
    <row r="1022" spans="1:29" ht="15" customHeight="1" x14ac:dyDescent="0.2">
      <c r="A1022" s="458"/>
      <c r="B1022" s="448"/>
      <c r="C1022" s="449"/>
      <c r="D1022" s="449"/>
      <c r="E1022" s="449"/>
      <c r="F1022" s="449"/>
      <c r="G1022" s="449"/>
      <c r="H1022" s="449"/>
      <c r="I1022" s="449"/>
      <c r="J1022" s="449"/>
      <c r="K1022" s="449"/>
      <c r="L1022" s="449"/>
      <c r="M1022" s="449"/>
      <c r="N1022" s="449"/>
      <c r="O1022" s="449"/>
      <c r="P1022" s="449"/>
      <c r="Q1022" s="450"/>
      <c r="R1022" s="456"/>
      <c r="S1022" s="456"/>
      <c r="T1022" s="451"/>
      <c r="U1022" s="454"/>
      <c r="V1022" s="455"/>
      <c r="W1022" s="455"/>
      <c r="X1022" s="455"/>
      <c r="Y1022" s="455"/>
      <c r="Z1022" s="455"/>
      <c r="AA1022" s="455"/>
      <c r="AB1022" s="455"/>
      <c r="AC1022" s="52" t="s">
        <v>11</v>
      </c>
    </row>
    <row r="1023" spans="1:29" ht="15" customHeight="1" x14ac:dyDescent="0.2">
      <c r="A1023" s="458"/>
      <c r="B1023" s="448"/>
      <c r="C1023" s="449"/>
      <c r="D1023" s="449"/>
      <c r="E1023" s="449"/>
      <c r="F1023" s="449"/>
      <c r="G1023" s="449"/>
      <c r="H1023" s="449"/>
      <c r="I1023" s="449"/>
      <c r="J1023" s="449"/>
      <c r="K1023" s="449"/>
      <c r="L1023" s="449"/>
      <c r="M1023" s="449"/>
      <c r="N1023" s="449"/>
      <c r="O1023" s="449"/>
      <c r="P1023" s="449"/>
      <c r="Q1023" s="450"/>
      <c r="R1023" s="456"/>
      <c r="S1023" s="456"/>
      <c r="T1023" s="451"/>
      <c r="U1023" s="454"/>
      <c r="V1023" s="455"/>
      <c r="W1023" s="455"/>
      <c r="X1023" s="455"/>
      <c r="Y1023" s="455"/>
      <c r="Z1023" s="455"/>
      <c r="AA1023" s="455"/>
      <c r="AB1023" s="455"/>
      <c r="AC1023" s="52" t="s">
        <v>11</v>
      </c>
    </row>
    <row r="1024" spans="1:29" ht="15" customHeight="1" x14ac:dyDescent="0.2">
      <c r="A1024" s="458"/>
      <c r="B1024" s="448"/>
      <c r="C1024" s="449"/>
      <c r="D1024" s="449"/>
      <c r="E1024" s="449"/>
      <c r="F1024" s="449"/>
      <c r="G1024" s="449"/>
      <c r="H1024" s="449"/>
      <c r="I1024" s="449"/>
      <c r="J1024" s="449"/>
      <c r="K1024" s="449"/>
      <c r="L1024" s="449"/>
      <c r="M1024" s="449"/>
      <c r="N1024" s="449"/>
      <c r="O1024" s="449"/>
      <c r="P1024" s="449"/>
      <c r="Q1024" s="450"/>
      <c r="R1024" s="456"/>
      <c r="S1024" s="456"/>
      <c r="T1024" s="451"/>
      <c r="U1024" s="454"/>
      <c r="V1024" s="455"/>
      <c r="W1024" s="455"/>
      <c r="X1024" s="455"/>
      <c r="Y1024" s="455"/>
      <c r="Z1024" s="455"/>
      <c r="AA1024" s="455"/>
      <c r="AB1024" s="455"/>
      <c r="AC1024" s="52" t="s">
        <v>11</v>
      </c>
    </row>
    <row r="1025" spans="1:29" ht="15" customHeight="1" x14ac:dyDescent="0.2">
      <c r="A1025" s="458"/>
      <c r="B1025" s="448"/>
      <c r="C1025" s="449"/>
      <c r="D1025" s="449"/>
      <c r="E1025" s="449"/>
      <c r="F1025" s="449"/>
      <c r="G1025" s="449"/>
      <c r="H1025" s="449"/>
      <c r="I1025" s="449"/>
      <c r="J1025" s="449"/>
      <c r="K1025" s="449"/>
      <c r="L1025" s="449"/>
      <c r="M1025" s="449"/>
      <c r="N1025" s="449"/>
      <c r="O1025" s="449"/>
      <c r="P1025" s="449"/>
      <c r="Q1025" s="450"/>
      <c r="R1025" s="456"/>
      <c r="S1025" s="456"/>
      <c r="T1025" s="451"/>
      <c r="U1025" s="454"/>
      <c r="V1025" s="455"/>
      <c r="W1025" s="455"/>
      <c r="X1025" s="455"/>
      <c r="Y1025" s="455"/>
      <c r="Z1025" s="455"/>
      <c r="AA1025" s="455"/>
      <c r="AB1025" s="455"/>
      <c r="AC1025" s="52" t="s">
        <v>11</v>
      </c>
    </row>
    <row r="1026" spans="1:29" ht="15" customHeight="1" x14ac:dyDescent="0.2">
      <c r="A1026" s="458"/>
      <c r="B1026" s="448"/>
      <c r="C1026" s="449"/>
      <c r="D1026" s="449"/>
      <c r="E1026" s="449"/>
      <c r="F1026" s="449"/>
      <c r="G1026" s="449"/>
      <c r="H1026" s="449"/>
      <c r="I1026" s="449"/>
      <c r="J1026" s="449"/>
      <c r="K1026" s="449"/>
      <c r="L1026" s="449"/>
      <c r="M1026" s="449"/>
      <c r="N1026" s="449"/>
      <c r="O1026" s="449"/>
      <c r="P1026" s="449"/>
      <c r="Q1026" s="450"/>
      <c r="R1026" s="456"/>
      <c r="S1026" s="456"/>
      <c r="T1026" s="451"/>
      <c r="U1026" s="454"/>
      <c r="V1026" s="455"/>
      <c r="W1026" s="455"/>
      <c r="X1026" s="455"/>
      <c r="Y1026" s="455"/>
      <c r="Z1026" s="455"/>
      <c r="AA1026" s="455"/>
      <c r="AB1026" s="455"/>
      <c r="AC1026" s="52" t="s">
        <v>11</v>
      </c>
    </row>
    <row r="1027" spans="1:29" ht="15" customHeight="1" x14ac:dyDescent="0.2">
      <c r="A1027" s="458"/>
      <c r="B1027" s="448"/>
      <c r="C1027" s="449"/>
      <c r="D1027" s="449"/>
      <c r="E1027" s="449"/>
      <c r="F1027" s="449"/>
      <c r="G1027" s="449"/>
      <c r="H1027" s="449"/>
      <c r="I1027" s="449"/>
      <c r="J1027" s="449"/>
      <c r="K1027" s="449"/>
      <c r="L1027" s="449"/>
      <c r="M1027" s="449"/>
      <c r="N1027" s="449"/>
      <c r="O1027" s="449"/>
      <c r="P1027" s="449"/>
      <c r="Q1027" s="450"/>
      <c r="R1027" s="451"/>
      <c r="S1027" s="452"/>
      <c r="T1027" s="453"/>
      <c r="U1027" s="454"/>
      <c r="V1027" s="455"/>
      <c r="W1027" s="455"/>
      <c r="X1027" s="455"/>
      <c r="Y1027" s="455"/>
      <c r="Z1027" s="455"/>
      <c r="AA1027" s="455"/>
      <c r="AB1027" s="455"/>
      <c r="AC1027" s="52" t="s">
        <v>11</v>
      </c>
    </row>
    <row r="1028" spans="1:29" ht="15" customHeight="1" x14ac:dyDescent="0.2">
      <c r="A1028" s="458"/>
      <c r="B1028" s="448"/>
      <c r="C1028" s="449"/>
      <c r="D1028" s="449"/>
      <c r="E1028" s="449"/>
      <c r="F1028" s="449"/>
      <c r="G1028" s="449"/>
      <c r="H1028" s="449"/>
      <c r="I1028" s="449"/>
      <c r="J1028" s="449"/>
      <c r="K1028" s="449"/>
      <c r="L1028" s="449"/>
      <c r="M1028" s="449"/>
      <c r="N1028" s="449"/>
      <c r="O1028" s="449"/>
      <c r="P1028" s="449"/>
      <c r="Q1028" s="450"/>
      <c r="R1028" s="451"/>
      <c r="S1028" s="452"/>
      <c r="T1028" s="453"/>
      <c r="U1028" s="454"/>
      <c r="V1028" s="455"/>
      <c r="W1028" s="455"/>
      <c r="X1028" s="455"/>
      <c r="Y1028" s="455"/>
      <c r="Z1028" s="455"/>
      <c r="AA1028" s="455"/>
      <c r="AB1028" s="455"/>
      <c r="AC1028" s="52" t="s">
        <v>11</v>
      </c>
    </row>
    <row r="1029" spans="1:29" ht="15" customHeight="1" x14ac:dyDescent="0.2">
      <c r="A1029" s="458"/>
      <c r="B1029" s="448"/>
      <c r="C1029" s="449"/>
      <c r="D1029" s="449"/>
      <c r="E1029" s="449"/>
      <c r="F1029" s="449"/>
      <c r="G1029" s="449"/>
      <c r="H1029" s="449"/>
      <c r="I1029" s="449"/>
      <c r="J1029" s="449"/>
      <c r="K1029" s="449"/>
      <c r="L1029" s="449"/>
      <c r="M1029" s="449"/>
      <c r="N1029" s="449"/>
      <c r="O1029" s="449"/>
      <c r="P1029" s="449"/>
      <c r="Q1029" s="450"/>
      <c r="R1029" s="451"/>
      <c r="S1029" s="452"/>
      <c r="T1029" s="453"/>
      <c r="U1029" s="454"/>
      <c r="V1029" s="455"/>
      <c r="W1029" s="455"/>
      <c r="X1029" s="455"/>
      <c r="Y1029" s="455"/>
      <c r="Z1029" s="455"/>
      <c r="AA1029" s="455"/>
      <c r="AB1029" s="455"/>
      <c r="AC1029" s="52" t="s">
        <v>11</v>
      </c>
    </row>
    <row r="1030" spans="1:29" ht="15" customHeight="1" x14ac:dyDescent="0.2">
      <c r="A1030" s="458"/>
      <c r="B1030" s="448"/>
      <c r="C1030" s="449"/>
      <c r="D1030" s="449"/>
      <c r="E1030" s="449"/>
      <c r="F1030" s="449"/>
      <c r="G1030" s="449"/>
      <c r="H1030" s="449"/>
      <c r="I1030" s="449"/>
      <c r="J1030" s="449"/>
      <c r="K1030" s="449"/>
      <c r="L1030" s="449"/>
      <c r="M1030" s="449"/>
      <c r="N1030" s="449"/>
      <c r="O1030" s="449"/>
      <c r="P1030" s="449"/>
      <c r="Q1030" s="450"/>
      <c r="R1030" s="451"/>
      <c r="S1030" s="452"/>
      <c r="T1030" s="453"/>
      <c r="U1030" s="454"/>
      <c r="V1030" s="455"/>
      <c r="W1030" s="455"/>
      <c r="X1030" s="455"/>
      <c r="Y1030" s="455"/>
      <c r="Z1030" s="455"/>
      <c r="AA1030" s="455"/>
      <c r="AB1030" s="455"/>
      <c r="AC1030" s="52" t="s">
        <v>11</v>
      </c>
    </row>
    <row r="1031" spans="1:29" ht="15" customHeight="1" x14ac:dyDescent="0.2">
      <c r="A1031" s="458"/>
      <c r="B1031" s="448"/>
      <c r="C1031" s="449"/>
      <c r="D1031" s="449"/>
      <c r="E1031" s="449"/>
      <c r="F1031" s="449"/>
      <c r="G1031" s="449"/>
      <c r="H1031" s="449"/>
      <c r="I1031" s="449"/>
      <c r="J1031" s="449"/>
      <c r="K1031" s="449"/>
      <c r="L1031" s="449"/>
      <c r="M1031" s="449"/>
      <c r="N1031" s="449"/>
      <c r="O1031" s="449"/>
      <c r="P1031" s="449"/>
      <c r="Q1031" s="450"/>
      <c r="R1031" s="451"/>
      <c r="S1031" s="452"/>
      <c r="T1031" s="453"/>
      <c r="U1031" s="454"/>
      <c r="V1031" s="455"/>
      <c r="W1031" s="455"/>
      <c r="X1031" s="455"/>
      <c r="Y1031" s="455"/>
      <c r="Z1031" s="455"/>
      <c r="AA1031" s="455"/>
      <c r="AB1031" s="455"/>
      <c r="AC1031" s="52" t="s">
        <v>11</v>
      </c>
    </row>
    <row r="1032" spans="1:29" ht="15" customHeight="1" x14ac:dyDescent="0.2">
      <c r="A1032" s="458"/>
      <c r="B1032" s="448"/>
      <c r="C1032" s="449"/>
      <c r="D1032" s="449"/>
      <c r="E1032" s="449"/>
      <c r="F1032" s="449"/>
      <c r="G1032" s="449"/>
      <c r="H1032" s="449"/>
      <c r="I1032" s="449"/>
      <c r="J1032" s="449"/>
      <c r="K1032" s="449"/>
      <c r="L1032" s="449"/>
      <c r="M1032" s="449"/>
      <c r="N1032" s="449"/>
      <c r="O1032" s="449"/>
      <c r="P1032" s="449"/>
      <c r="Q1032" s="450"/>
      <c r="R1032" s="451"/>
      <c r="S1032" s="452"/>
      <c r="T1032" s="453"/>
      <c r="U1032" s="454"/>
      <c r="V1032" s="455"/>
      <c r="W1032" s="455"/>
      <c r="X1032" s="455"/>
      <c r="Y1032" s="455"/>
      <c r="Z1032" s="455"/>
      <c r="AA1032" s="455"/>
      <c r="AB1032" s="455"/>
      <c r="AC1032" s="52" t="s">
        <v>11</v>
      </c>
    </row>
    <row r="1033" spans="1:29" ht="15" customHeight="1" x14ac:dyDescent="0.2">
      <c r="A1033" s="458"/>
      <c r="B1033" s="448"/>
      <c r="C1033" s="449"/>
      <c r="D1033" s="449"/>
      <c r="E1033" s="449"/>
      <c r="F1033" s="449"/>
      <c r="G1033" s="449"/>
      <c r="H1033" s="449"/>
      <c r="I1033" s="449"/>
      <c r="J1033" s="449"/>
      <c r="K1033" s="449"/>
      <c r="L1033" s="449"/>
      <c r="M1033" s="449"/>
      <c r="N1033" s="449"/>
      <c r="O1033" s="449"/>
      <c r="P1033" s="449"/>
      <c r="Q1033" s="450"/>
      <c r="R1033" s="451"/>
      <c r="S1033" s="452"/>
      <c r="T1033" s="453"/>
      <c r="U1033" s="454"/>
      <c r="V1033" s="455"/>
      <c r="W1033" s="455"/>
      <c r="X1033" s="455"/>
      <c r="Y1033" s="455"/>
      <c r="Z1033" s="455"/>
      <c r="AA1033" s="455"/>
      <c r="AB1033" s="455"/>
      <c r="AC1033" s="52" t="s">
        <v>11</v>
      </c>
    </row>
    <row r="1034" spans="1:29" ht="15" customHeight="1" x14ac:dyDescent="0.2">
      <c r="A1034" s="458"/>
      <c r="B1034" s="448"/>
      <c r="C1034" s="449"/>
      <c r="D1034" s="449"/>
      <c r="E1034" s="449"/>
      <c r="F1034" s="449"/>
      <c r="G1034" s="449"/>
      <c r="H1034" s="449"/>
      <c r="I1034" s="449"/>
      <c r="J1034" s="449"/>
      <c r="K1034" s="449"/>
      <c r="L1034" s="449"/>
      <c r="M1034" s="449"/>
      <c r="N1034" s="449"/>
      <c r="O1034" s="449"/>
      <c r="P1034" s="449"/>
      <c r="Q1034" s="450"/>
      <c r="R1034" s="451"/>
      <c r="S1034" s="452"/>
      <c r="T1034" s="453"/>
      <c r="U1034" s="454"/>
      <c r="V1034" s="455"/>
      <c r="W1034" s="455"/>
      <c r="X1034" s="455"/>
      <c r="Y1034" s="455"/>
      <c r="Z1034" s="455"/>
      <c r="AA1034" s="455"/>
      <c r="AB1034" s="455"/>
      <c r="AC1034" s="52" t="s">
        <v>11</v>
      </c>
    </row>
    <row r="1035" spans="1:29" ht="15" customHeight="1" x14ac:dyDescent="0.2">
      <c r="A1035" s="458"/>
      <c r="B1035" s="448"/>
      <c r="C1035" s="449"/>
      <c r="D1035" s="449"/>
      <c r="E1035" s="449"/>
      <c r="F1035" s="449"/>
      <c r="G1035" s="449"/>
      <c r="H1035" s="449"/>
      <c r="I1035" s="449"/>
      <c r="J1035" s="449"/>
      <c r="K1035" s="449"/>
      <c r="L1035" s="449"/>
      <c r="M1035" s="449"/>
      <c r="N1035" s="449"/>
      <c r="O1035" s="449"/>
      <c r="P1035" s="449"/>
      <c r="Q1035" s="450"/>
      <c r="R1035" s="451"/>
      <c r="S1035" s="452"/>
      <c r="T1035" s="453"/>
      <c r="U1035" s="454"/>
      <c r="V1035" s="455"/>
      <c r="W1035" s="455"/>
      <c r="X1035" s="455"/>
      <c r="Y1035" s="455"/>
      <c r="Z1035" s="455"/>
      <c r="AA1035" s="455"/>
      <c r="AB1035" s="455"/>
      <c r="AC1035" s="52" t="s">
        <v>11</v>
      </c>
    </row>
    <row r="1036" spans="1:29" ht="15" customHeight="1" x14ac:dyDescent="0.2">
      <c r="A1036" s="458"/>
      <c r="B1036" s="448"/>
      <c r="C1036" s="449"/>
      <c r="D1036" s="449"/>
      <c r="E1036" s="449"/>
      <c r="F1036" s="449"/>
      <c r="G1036" s="449"/>
      <c r="H1036" s="449"/>
      <c r="I1036" s="449"/>
      <c r="J1036" s="449"/>
      <c r="K1036" s="449"/>
      <c r="L1036" s="449"/>
      <c r="M1036" s="449"/>
      <c r="N1036" s="449"/>
      <c r="O1036" s="449"/>
      <c r="P1036" s="449"/>
      <c r="Q1036" s="450"/>
      <c r="R1036" s="451"/>
      <c r="S1036" s="452"/>
      <c r="T1036" s="453"/>
      <c r="U1036" s="454"/>
      <c r="V1036" s="455"/>
      <c r="W1036" s="455"/>
      <c r="X1036" s="455"/>
      <c r="Y1036" s="455"/>
      <c r="Z1036" s="455"/>
      <c r="AA1036" s="455"/>
      <c r="AB1036" s="455"/>
      <c r="AC1036" s="52" t="s">
        <v>11</v>
      </c>
    </row>
    <row r="1037" spans="1:29" ht="15" customHeight="1" x14ac:dyDescent="0.2">
      <c r="A1037" s="458"/>
      <c r="B1037" s="448"/>
      <c r="C1037" s="449"/>
      <c r="D1037" s="449"/>
      <c r="E1037" s="449"/>
      <c r="F1037" s="449"/>
      <c r="G1037" s="449"/>
      <c r="H1037" s="449"/>
      <c r="I1037" s="449"/>
      <c r="J1037" s="449"/>
      <c r="K1037" s="449"/>
      <c r="L1037" s="449"/>
      <c r="M1037" s="449"/>
      <c r="N1037" s="449"/>
      <c r="O1037" s="449"/>
      <c r="P1037" s="449"/>
      <c r="Q1037" s="450"/>
      <c r="R1037" s="451"/>
      <c r="S1037" s="452"/>
      <c r="T1037" s="453"/>
      <c r="U1037" s="454"/>
      <c r="V1037" s="455"/>
      <c r="W1037" s="455"/>
      <c r="X1037" s="455"/>
      <c r="Y1037" s="455"/>
      <c r="Z1037" s="455"/>
      <c r="AA1037" s="455"/>
      <c r="AB1037" s="455"/>
      <c r="AC1037" s="52" t="s">
        <v>11</v>
      </c>
    </row>
    <row r="1038" spans="1:29" ht="15" customHeight="1" x14ac:dyDescent="0.2">
      <c r="A1038" s="458"/>
      <c r="B1038" s="448"/>
      <c r="C1038" s="449"/>
      <c r="D1038" s="449"/>
      <c r="E1038" s="449"/>
      <c r="F1038" s="449"/>
      <c r="G1038" s="449"/>
      <c r="H1038" s="449"/>
      <c r="I1038" s="449"/>
      <c r="J1038" s="449"/>
      <c r="K1038" s="449"/>
      <c r="L1038" s="449"/>
      <c r="M1038" s="449"/>
      <c r="N1038" s="449"/>
      <c r="O1038" s="449"/>
      <c r="P1038" s="449"/>
      <c r="Q1038" s="450"/>
      <c r="R1038" s="451"/>
      <c r="S1038" s="452"/>
      <c r="T1038" s="453"/>
      <c r="U1038" s="454"/>
      <c r="V1038" s="455"/>
      <c r="W1038" s="455"/>
      <c r="X1038" s="455"/>
      <c r="Y1038" s="455"/>
      <c r="Z1038" s="455"/>
      <c r="AA1038" s="455"/>
      <c r="AB1038" s="455"/>
      <c r="AC1038" s="52" t="s">
        <v>11</v>
      </c>
    </row>
    <row r="1039" spans="1:29" ht="15" customHeight="1" x14ac:dyDescent="0.2">
      <c r="A1039" s="458"/>
      <c r="B1039" s="448"/>
      <c r="C1039" s="449"/>
      <c r="D1039" s="449"/>
      <c r="E1039" s="449"/>
      <c r="F1039" s="449"/>
      <c r="G1039" s="449"/>
      <c r="H1039" s="449"/>
      <c r="I1039" s="449"/>
      <c r="J1039" s="449"/>
      <c r="K1039" s="449"/>
      <c r="L1039" s="449"/>
      <c r="M1039" s="449"/>
      <c r="N1039" s="449"/>
      <c r="O1039" s="449"/>
      <c r="P1039" s="449"/>
      <c r="Q1039" s="450"/>
      <c r="R1039" s="456"/>
      <c r="S1039" s="456"/>
      <c r="T1039" s="451"/>
      <c r="U1039" s="454"/>
      <c r="V1039" s="455"/>
      <c r="W1039" s="455"/>
      <c r="X1039" s="455"/>
      <c r="Y1039" s="455"/>
      <c r="Z1039" s="455"/>
      <c r="AA1039" s="455"/>
      <c r="AB1039" s="455"/>
      <c r="AC1039" s="52" t="s">
        <v>11</v>
      </c>
    </row>
    <row r="1040" spans="1:29" ht="15" customHeight="1" x14ac:dyDescent="0.2">
      <c r="A1040" s="458"/>
      <c r="B1040" s="448"/>
      <c r="C1040" s="449"/>
      <c r="D1040" s="449"/>
      <c r="E1040" s="449"/>
      <c r="F1040" s="449"/>
      <c r="G1040" s="449"/>
      <c r="H1040" s="449"/>
      <c r="I1040" s="449"/>
      <c r="J1040" s="449"/>
      <c r="K1040" s="449"/>
      <c r="L1040" s="449"/>
      <c r="M1040" s="449"/>
      <c r="N1040" s="449"/>
      <c r="O1040" s="449"/>
      <c r="P1040" s="449"/>
      <c r="Q1040" s="450"/>
      <c r="R1040" s="456"/>
      <c r="S1040" s="456"/>
      <c r="T1040" s="451"/>
      <c r="U1040" s="454"/>
      <c r="V1040" s="455"/>
      <c r="W1040" s="455"/>
      <c r="X1040" s="455"/>
      <c r="Y1040" s="455"/>
      <c r="Z1040" s="455"/>
      <c r="AA1040" s="455"/>
      <c r="AB1040" s="455"/>
      <c r="AC1040" s="52" t="s">
        <v>11</v>
      </c>
    </row>
    <row r="1041" spans="1:29" ht="15" customHeight="1" x14ac:dyDescent="0.2">
      <c r="A1041" s="458"/>
      <c r="B1041" s="448"/>
      <c r="C1041" s="449"/>
      <c r="D1041" s="449"/>
      <c r="E1041" s="449"/>
      <c r="F1041" s="449"/>
      <c r="G1041" s="449"/>
      <c r="H1041" s="449"/>
      <c r="I1041" s="449"/>
      <c r="J1041" s="449"/>
      <c r="K1041" s="449"/>
      <c r="L1041" s="449"/>
      <c r="M1041" s="449"/>
      <c r="N1041" s="449"/>
      <c r="O1041" s="449"/>
      <c r="P1041" s="449"/>
      <c r="Q1041" s="450"/>
      <c r="R1041" s="456"/>
      <c r="S1041" s="456"/>
      <c r="T1041" s="451"/>
      <c r="U1041" s="454"/>
      <c r="V1041" s="455"/>
      <c r="W1041" s="455"/>
      <c r="X1041" s="455"/>
      <c r="Y1041" s="455"/>
      <c r="Z1041" s="455"/>
      <c r="AA1041" s="455"/>
      <c r="AB1041" s="455"/>
      <c r="AC1041" s="52" t="s">
        <v>11</v>
      </c>
    </row>
    <row r="1042" spans="1:29" ht="15" customHeight="1" thickBot="1" x14ac:dyDescent="0.25">
      <c r="A1042" s="459"/>
      <c r="B1042" s="443" t="s">
        <v>165</v>
      </c>
      <c r="C1042" s="444"/>
      <c r="D1042" s="444"/>
      <c r="E1042" s="444"/>
      <c r="F1042" s="444"/>
      <c r="G1042" s="444"/>
      <c r="H1042" s="444"/>
      <c r="I1042" s="444"/>
      <c r="J1042" s="444"/>
      <c r="K1042" s="444"/>
      <c r="L1042" s="444"/>
      <c r="M1042" s="444"/>
      <c r="N1042" s="444"/>
      <c r="O1042" s="444"/>
      <c r="P1042" s="444"/>
      <c r="Q1042" s="444"/>
      <c r="R1042" s="444"/>
      <c r="S1042" s="444"/>
      <c r="T1042" s="445"/>
      <c r="U1042" s="446">
        <f>SUM(U1022:AB1041)</f>
        <v>0</v>
      </c>
      <c r="V1042" s="447"/>
      <c r="W1042" s="447"/>
      <c r="X1042" s="447"/>
      <c r="Y1042" s="447"/>
      <c r="Z1042" s="447"/>
      <c r="AA1042" s="447"/>
      <c r="AB1042" s="447"/>
      <c r="AC1042" s="53" t="s">
        <v>11</v>
      </c>
    </row>
    <row r="1043" spans="1:29" ht="15" customHeight="1" x14ac:dyDescent="0.2">
      <c r="A1043" s="457">
        <v>46</v>
      </c>
      <c r="B1043" s="460" t="s">
        <v>162</v>
      </c>
      <c r="C1043" s="460"/>
      <c r="D1043" s="460"/>
      <c r="E1043" s="460"/>
      <c r="F1043" s="460"/>
      <c r="G1043" s="460"/>
      <c r="H1043" s="460"/>
      <c r="I1043" s="461">
        <f>ドローン6機目以降!I287</f>
        <v>0</v>
      </c>
      <c r="J1043" s="462"/>
      <c r="K1043" s="462"/>
      <c r="L1043" s="462"/>
      <c r="M1043" s="462"/>
      <c r="N1043" s="462"/>
      <c r="O1043" s="462"/>
      <c r="P1043" s="462"/>
      <c r="Q1043" s="463"/>
      <c r="R1043" s="464" t="s">
        <v>236</v>
      </c>
      <c r="S1043" s="465"/>
      <c r="T1043" s="465"/>
      <c r="U1043" s="465"/>
      <c r="V1043" s="465"/>
      <c r="W1043" s="465"/>
      <c r="X1043" s="465"/>
      <c r="Y1043" s="465"/>
      <c r="Z1043" s="465"/>
      <c r="AA1043" s="465"/>
      <c r="AB1043" s="465"/>
      <c r="AC1043" s="466"/>
    </row>
    <row r="1044" spans="1:29" ht="15" customHeight="1" x14ac:dyDescent="0.2">
      <c r="A1044" s="458"/>
      <c r="B1044" s="467" t="s">
        <v>163</v>
      </c>
      <c r="C1044" s="468"/>
      <c r="D1044" s="468"/>
      <c r="E1044" s="468"/>
      <c r="F1044" s="468"/>
      <c r="G1044" s="468"/>
      <c r="H1044" s="468"/>
      <c r="I1044" s="468"/>
      <c r="J1044" s="468"/>
      <c r="K1044" s="468"/>
      <c r="L1044" s="468"/>
      <c r="M1044" s="468"/>
      <c r="N1044" s="468"/>
      <c r="O1044" s="468"/>
      <c r="P1044" s="468"/>
      <c r="Q1044" s="469"/>
      <c r="R1044" s="470" t="s">
        <v>164</v>
      </c>
      <c r="S1044" s="470"/>
      <c r="T1044" s="470"/>
      <c r="U1044" s="471" t="s">
        <v>42</v>
      </c>
      <c r="V1044" s="471"/>
      <c r="W1044" s="471"/>
      <c r="X1044" s="471"/>
      <c r="Y1044" s="471"/>
      <c r="Z1044" s="471"/>
      <c r="AA1044" s="471"/>
      <c r="AB1044" s="471"/>
      <c r="AC1044" s="472"/>
    </row>
    <row r="1045" spans="1:29" ht="15" customHeight="1" x14ac:dyDescent="0.2">
      <c r="A1045" s="458"/>
      <c r="B1045" s="448"/>
      <c r="C1045" s="449"/>
      <c r="D1045" s="449"/>
      <c r="E1045" s="449"/>
      <c r="F1045" s="449"/>
      <c r="G1045" s="449"/>
      <c r="H1045" s="449"/>
      <c r="I1045" s="449"/>
      <c r="J1045" s="449"/>
      <c r="K1045" s="449"/>
      <c r="L1045" s="449"/>
      <c r="M1045" s="449"/>
      <c r="N1045" s="449"/>
      <c r="O1045" s="449"/>
      <c r="P1045" s="449"/>
      <c r="Q1045" s="450"/>
      <c r="R1045" s="456"/>
      <c r="S1045" s="456"/>
      <c r="T1045" s="451"/>
      <c r="U1045" s="454"/>
      <c r="V1045" s="455"/>
      <c r="W1045" s="455"/>
      <c r="X1045" s="455"/>
      <c r="Y1045" s="455"/>
      <c r="Z1045" s="455"/>
      <c r="AA1045" s="455"/>
      <c r="AB1045" s="455"/>
      <c r="AC1045" s="52" t="s">
        <v>11</v>
      </c>
    </row>
    <row r="1046" spans="1:29" ht="15" customHeight="1" x14ac:dyDescent="0.2">
      <c r="A1046" s="458"/>
      <c r="B1046" s="448"/>
      <c r="C1046" s="449"/>
      <c r="D1046" s="449"/>
      <c r="E1046" s="449"/>
      <c r="F1046" s="449"/>
      <c r="G1046" s="449"/>
      <c r="H1046" s="449"/>
      <c r="I1046" s="449"/>
      <c r="J1046" s="449"/>
      <c r="K1046" s="449"/>
      <c r="L1046" s="449"/>
      <c r="M1046" s="449"/>
      <c r="N1046" s="449"/>
      <c r="O1046" s="449"/>
      <c r="P1046" s="449"/>
      <c r="Q1046" s="450"/>
      <c r="R1046" s="456"/>
      <c r="S1046" s="456"/>
      <c r="T1046" s="451"/>
      <c r="U1046" s="454"/>
      <c r="V1046" s="455"/>
      <c r="W1046" s="455"/>
      <c r="X1046" s="455"/>
      <c r="Y1046" s="455"/>
      <c r="Z1046" s="455"/>
      <c r="AA1046" s="455"/>
      <c r="AB1046" s="455"/>
      <c r="AC1046" s="52" t="s">
        <v>11</v>
      </c>
    </row>
    <row r="1047" spans="1:29" ht="15" customHeight="1" x14ac:dyDescent="0.2">
      <c r="A1047" s="458"/>
      <c r="B1047" s="448"/>
      <c r="C1047" s="449"/>
      <c r="D1047" s="449"/>
      <c r="E1047" s="449"/>
      <c r="F1047" s="449"/>
      <c r="G1047" s="449"/>
      <c r="H1047" s="449"/>
      <c r="I1047" s="449"/>
      <c r="J1047" s="449"/>
      <c r="K1047" s="449"/>
      <c r="L1047" s="449"/>
      <c r="M1047" s="449"/>
      <c r="N1047" s="449"/>
      <c r="O1047" s="449"/>
      <c r="P1047" s="449"/>
      <c r="Q1047" s="450"/>
      <c r="R1047" s="456"/>
      <c r="S1047" s="456"/>
      <c r="T1047" s="451"/>
      <c r="U1047" s="454"/>
      <c r="V1047" s="455"/>
      <c r="W1047" s="455"/>
      <c r="X1047" s="455"/>
      <c r="Y1047" s="455"/>
      <c r="Z1047" s="455"/>
      <c r="AA1047" s="455"/>
      <c r="AB1047" s="455"/>
      <c r="AC1047" s="52" t="s">
        <v>11</v>
      </c>
    </row>
    <row r="1048" spans="1:29" ht="15" customHeight="1" x14ac:dyDescent="0.2">
      <c r="A1048" s="458"/>
      <c r="B1048" s="448"/>
      <c r="C1048" s="449"/>
      <c r="D1048" s="449"/>
      <c r="E1048" s="449"/>
      <c r="F1048" s="449"/>
      <c r="G1048" s="449"/>
      <c r="H1048" s="449"/>
      <c r="I1048" s="449"/>
      <c r="J1048" s="449"/>
      <c r="K1048" s="449"/>
      <c r="L1048" s="449"/>
      <c r="M1048" s="449"/>
      <c r="N1048" s="449"/>
      <c r="O1048" s="449"/>
      <c r="P1048" s="449"/>
      <c r="Q1048" s="450"/>
      <c r="R1048" s="456"/>
      <c r="S1048" s="456"/>
      <c r="T1048" s="451"/>
      <c r="U1048" s="454"/>
      <c r="V1048" s="455"/>
      <c r="W1048" s="455"/>
      <c r="X1048" s="455"/>
      <c r="Y1048" s="455"/>
      <c r="Z1048" s="455"/>
      <c r="AA1048" s="455"/>
      <c r="AB1048" s="455"/>
      <c r="AC1048" s="52" t="s">
        <v>11</v>
      </c>
    </row>
    <row r="1049" spans="1:29" ht="15" customHeight="1" x14ac:dyDescent="0.2">
      <c r="A1049" s="458"/>
      <c r="B1049" s="448"/>
      <c r="C1049" s="449"/>
      <c r="D1049" s="449"/>
      <c r="E1049" s="449"/>
      <c r="F1049" s="449"/>
      <c r="G1049" s="449"/>
      <c r="H1049" s="449"/>
      <c r="I1049" s="449"/>
      <c r="J1049" s="449"/>
      <c r="K1049" s="449"/>
      <c r="L1049" s="449"/>
      <c r="M1049" s="449"/>
      <c r="N1049" s="449"/>
      <c r="O1049" s="449"/>
      <c r="P1049" s="449"/>
      <c r="Q1049" s="450"/>
      <c r="R1049" s="456"/>
      <c r="S1049" s="456"/>
      <c r="T1049" s="451"/>
      <c r="U1049" s="454"/>
      <c r="V1049" s="455"/>
      <c r="W1049" s="455"/>
      <c r="X1049" s="455"/>
      <c r="Y1049" s="455"/>
      <c r="Z1049" s="455"/>
      <c r="AA1049" s="455"/>
      <c r="AB1049" s="455"/>
      <c r="AC1049" s="52" t="s">
        <v>11</v>
      </c>
    </row>
    <row r="1050" spans="1:29" ht="15" customHeight="1" x14ac:dyDescent="0.2">
      <c r="A1050" s="458"/>
      <c r="B1050" s="448"/>
      <c r="C1050" s="449"/>
      <c r="D1050" s="449"/>
      <c r="E1050" s="449"/>
      <c r="F1050" s="449"/>
      <c r="G1050" s="449"/>
      <c r="H1050" s="449"/>
      <c r="I1050" s="449"/>
      <c r="J1050" s="449"/>
      <c r="K1050" s="449"/>
      <c r="L1050" s="449"/>
      <c r="M1050" s="449"/>
      <c r="N1050" s="449"/>
      <c r="O1050" s="449"/>
      <c r="P1050" s="449"/>
      <c r="Q1050" s="450"/>
      <c r="R1050" s="451"/>
      <c r="S1050" s="452"/>
      <c r="T1050" s="453"/>
      <c r="U1050" s="454"/>
      <c r="V1050" s="455"/>
      <c r="W1050" s="455"/>
      <c r="X1050" s="455"/>
      <c r="Y1050" s="455"/>
      <c r="Z1050" s="455"/>
      <c r="AA1050" s="455"/>
      <c r="AB1050" s="455"/>
      <c r="AC1050" s="52" t="s">
        <v>11</v>
      </c>
    </row>
    <row r="1051" spans="1:29" ht="15" customHeight="1" x14ac:dyDescent="0.2">
      <c r="A1051" s="458"/>
      <c r="B1051" s="448"/>
      <c r="C1051" s="449"/>
      <c r="D1051" s="449"/>
      <c r="E1051" s="449"/>
      <c r="F1051" s="449"/>
      <c r="G1051" s="449"/>
      <c r="H1051" s="449"/>
      <c r="I1051" s="449"/>
      <c r="J1051" s="449"/>
      <c r="K1051" s="449"/>
      <c r="L1051" s="449"/>
      <c r="M1051" s="449"/>
      <c r="N1051" s="449"/>
      <c r="O1051" s="449"/>
      <c r="P1051" s="449"/>
      <c r="Q1051" s="450"/>
      <c r="R1051" s="451"/>
      <c r="S1051" s="452"/>
      <c r="T1051" s="453"/>
      <c r="U1051" s="454"/>
      <c r="V1051" s="455"/>
      <c r="W1051" s="455"/>
      <c r="X1051" s="455"/>
      <c r="Y1051" s="455"/>
      <c r="Z1051" s="455"/>
      <c r="AA1051" s="455"/>
      <c r="AB1051" s="455"/>
      <c r="AC1051" s="52" t="s">
        <v>11</v>
      </c>
    </row>
    <row r="1052" spans="1:29" ht="15" customHeight="1" x14ac:dyDescent="0.2">
      <c r="A1052" s="458"/>
      <c r="B1052" s="448"/>
      <c r="C1052" s="449"/>
      <c r="D1052" s="449"/>
      <c r="E1052" s="449"/>
      <c r="F1052" s="449"/>
      <c r="G1052" s="449"/>
      <c r="H1052" s="449"/>
      <c r="I1052" s="449"/>
      <c r="J1052" s="449"/>
      <c r="K1052" s="449"/>
      <c r="L1052" s="449"/>
      <c r="M1052" s="449"/>
      <c r="N1052" s="449"/>
      <c r="O1052" s="449"/>
      <c r="P1052" s="449"/>
      <c r="Q1052" s="450"/>
      <c r="R1052" s="451"/>
      <c r="S1052" s="452"/>
      <c r="T1052" s="453"/>
      <c r="U1052" s="454"/>
      <c r="V1052" s="455"/>
      <c r="W1052" s="455"/>
      <c r="X1052" s="455"/>
      <c r="Y1052" s="455"/>
      <c r="Z1052" s="455"/>
      <c r="AA1052" s="455"/>
      <c r="AB1052" s="455"/>
      <c r="AC1052" s="52" t="s">
        <v>11</v>
      </c>
    </row>
    <row r="1053" spans="1:29" ht="15" customHeight="1" x14ac:dyDescent="0.2">
      <c r="A1053" s="458"/>
      <c r="B1053" s="448"/>
      <c r="C1053" s="449"/>
      <c r="D1053" s="449"/>
      <c r="E1053" s="449"/>
      <c r="F1053" s="449"/>
      <c r="G1053" s="449"/>
      <c r="H1053" s="449"/>
      <c r="I1053" s="449"/>
      <c r="J1053" s="449"/>
      <c r="K1053" s="449"/>
      <c r="L1053" s="449"/>
      <c r="M1053" s="449"/>
      <c r="N1053" s="449"/>
      <c r="O1053" s="449"/>
      <c r="P1053" s="449"/>
      <c r="Q1053" s="450"/>
      <c r="R1053" s="451"/>
      <c r="S1053" s="452"/>
      <c r="T1053" s="453"/>
      <c r="U1053" s="454"/>
      <c r="V1053" s="455"/>
      <c r="W1053" s="455"/>
      <c r="X1053" s="455"/>
      <c r="Y1053" s="455"/>
      <c r="Z1053" s="455"/>
      <c r="AA1053" s="455"/>
      <c r="AB1053" s="455"/>
      <c r="AC1053" s="52" t="s">
        <v>11</v>
      </c>
    </row>
    <row r="1054" spans="1:29" ht="15" customHeight="1" x14ac:dyDescent="0.2">
      <c r="A1054" s="458"/>
      <c r="B1054" s="448"/>
      <c r="C1054" s="449"/>
      <c r="D1054" s="449"/>
      <c r="E1054" s="449"/>
      <c r="F1054" s="449"/>
      <c r="G1054" s="449"/>
      <c r="H1054" s="449"/>
      <c r="I1054" s="449"/>
      <c r="J1054" s="449"/>
      <c r="K1054" s="449"/>
      <c r="L1054" s="449"/>
      <c r="M1054" s="449"/>
      <c r="N1054" s="449"/>
      <c r="O1054" s="449"/>
      <c r="P1054" s="449"/>
      <c r="Q1054" s="450"/>
      <c r="R1054" s="451"/>
      <c r="S1054" s="452"/>
      <c r="T1054" s="453"/>
      <c r="U1054" s="454"/>
      <c r="V1054" s="455"/>
      <c r="W1054" s="455"/>
      <c r="X1054" s="455"/>
      <c r="Y1054" s="455"/>
      <c r="Z1054" s="455"/>
      <c r="AA1054" s="455"/>
      <c r="AB1054" s="455"/>
      <c r="AC1054" s="52" t="s">
        <v>11</v>
      </c>
    </row>
    <row r="1055" spans="1:29" ht="15" customHeight="1" x14ac:dyDescent="0.2">
      <c r="A1055" s="458"/>
      <c r="B1055" s="448"/>
      <c r="C1055" s="449"/>
      <c r="D1055" s="449"/>
      <c r="E1055" s="449"/>
      <c r="F1055" s="449"/>
      <c r="G1055" s="449"/>
      <c r="H1055" s="449"/>
      <c r="I1055" s="449"/>
      <c r="J1055" s="449"/>
      <c r="K1055" s="449"/>
      <c r="L1055" s="449"/>
      <c r="M1055" s="449"/>
      <c r="N1055" s="449"/>
      <c r="O1055" s="449"/>
      <c r="P1055" s="449"/>
      <c r="Q1055" s="450"/>
      <c r="R1055" s="451"/>
      <c r="S1055" s="452"/>
      <c r="T1055" s="453"/>
      <c r="U1055" s="454"/>
      <c r="V1055" s="455"/>
      <c r="W1055" s="455"/>
      <c r="X1055" s="455"/>
      <c r="Y1055" s="455"/>
      <c r="Z1055" s="455"/>
      <c r="AA1055" s="455"/>
      <c r="AB1055" s="455"/>
      <c r="AC1055" s="52" t="s">
        <v>11</v>
      </c>
    </row>
    <row r="1056" spans="1:29" ht="15" customHeight="1" x14ac:dyDescent="0.2">
      <c r="A1056" s="458"/>
      <c r="B1056" s="448"/>
      <c r="C1056" s="449"/>
      <c r="D1056" s="449"/>
      <c r="E1056" s="449"/>
      <c r="F1056" s="449"/>
      <c r="G1056" s="449"/>
      <c r="H1056" s="449"/>
      <c r="I1056" s="449"/>
      <c r="J1056" s="449"/>
      <c r="K1056" s="449"/>
      <c r="L1056" s="449"/>
      <c r="M1056" s="449"/>
      <c r="N1056" s="449"/>
      <c r="O1056" s="449"/>
      <c r="P1056" s="449"/>
      <c r="Q1056" s="450"/>
      <c r="R1056" s="451"/>
      <c r="S1056" s="452"/>
      <c r="T1056" s="453"/>
      <c r="U1056" s="454"/>
      <c r="V1056" s="455"/>
      <c r="W1056" s="455"/>
      <c r="X1056" s="455"/>
      <c r="Y1056" s="455"/>
      <c r="Z1056" s="455"/>
      <c r="AA1056" s="455"/>
      <c r="AB1056" s="455"/>
      <c r="AC1056" s="52" t="s">
        <v>11</v>
      </c>
    </row>
    <row r="1057" spans="1:29" ht="15" customHeight="1" x14ac:dyDescent="0.2">
      <c r="A1057" s="458"/>
      <c r="B1057" s="448"/>
      <c r="C1057" s="449"/>
      <c r="D1057" s="449"/>
      <c r="E1057" s="449"/>
      <c r="F1057" s="449"/>
      <c r="G1057" s="449"/>
      <c r="H1057" s="449"/>
      <c r="I1057" s="449"/>
      <c r="J1057" s="449"/>
      <c r="K1057" s="449"/>
      <c r="L1057" s="449"/>
      <c r="M1057" s="449"/>
      <c r="N1057" s="449"/>
      <c r="O1057" s="449"/>
      <c r="P1057" s="449"/>
      <c r="Q1057" s="450"/>
      <c r="R1057" s="451"/>
      <c r="S1057" s="452"/>
      <c r="T1057" s="453"/>
      <c r="U1057" s="454"/>
      <c r="V1057" s="455"/>
      <c r="W1057" s="455"/>
      <c r="X1057" s="455"/>
      <c r="Y1057" s="455"/>
      <c r="Z1057" s="455"/>
      <c r="AA1057" s="455"/>
      <c r="AB1057" s="455"/>
      <c r="AC1057" s="52" t="s">
        <v>11</v>
      </c>
    </row>
    <row r="1058" spans="1:29" ht="15" customHeight="1" x14ac:dyDescent="0.2">
      <c r="A1058" s="458"/>
      <c r="B1058" s="448"/>
      <c r="C1058" s="449"/>
      <c r="D1058" s="449"/>
      <c r="E1058" s="449"/>
      <c r="F1058" s="449"/>
      <c r="G1058" s="449"/>
      <c r="H1058" s="449"/>
      <c r="I1058" s="449"/>
      <c r="J1058" s="449"/>
      <c r="K1058" s="449"/>
      <c r="L1058" s="449"/>
      <c r="M1058" s="449"/>
      <c r="N1058" s="449"/>
      <c r="O1058" s="449"/>
      <c r="P1058" s="449"/>
      <c r="Q1058" s="450"/>
      <c r="R1058" s="451"/>
      <c r="S1058" s="452"/>
      <c r="T1058" s="453"/>
      <c r="U1058" s="454"/>
      <c r="V1058" s="455"/>
      <c r="W1058" s="455"/>
      <c r="X1058" s="455"/>
      <c r="Y1058" s="455"/>
      <c r="Z1058" s="455"/>
      <c r="AA1058" s="455"/>
      <c r="AB1058" s="455"/>
      <c r="AC1058" s="52" t="s">
        <v>11</v>
      </c>
    </row>
    <row r="1059" spans="1:29" ht="15" customHeight="1" x14ac:dyDescent="0.2">
      <c r="A1059" s="458"/>
      <c r="B1059" s="448"/>
      <c r="C1059" s="449"/>
      <c r="D1059" s="449"/>
      <c r="E1059" s="449"/>
      <c r="F1059" s="449"/>
      <c r="G1059" s="449"/>
      <c r="H1059" s="449"/>
      <c r="I1059" s="449"/>
      <c r="J1059" s="449"/>
      <c r="K1059" s="449"/>
      <c r="L1059" s="449"/>
      <c r="M1059" s="449"/>
      <c r="N1059" s="449"/>
      <c r="O1059" s="449"/>
      <c r="P1059" s="449"/>
      <c r="Q1059" s="450"/>
      <c r="R1059" s="451"/>
      <c r="S1059" s="452"/>
      <c r="T1059" s="453"/>
      <c r="U1059" s="454"/>
      <c r="V1059" s="455"/>
      <c r="W1059" s="455"/>
      <c r="X1059" s="455"/>
      <c r="Y1059" s="455"/>
      <c r="Z1059" s="455"/>
      <c r="AA1059" s="455"/>
      <c r="AB1059" s="455"/>
      <c r="AC1059" s="52" t="s">
        <v>11</v>
      </c>
    </row>
    <row r="1060" spans="1:29" ht="15" customHeight="1" x14ac:dyDescent="0.2">
      <c r="A1060" s="458"/>
      <c r="B1060" s="448"/>
      <c r="C1060" s="449"/>
      <c r="D1060" s="449"/>
      <c r="E1060" s="449"/>
      <c r="F1060" s="449"/>
      <c r="G1060" s="449"/>
      <c r="H1060" s="449"/>
      <c r="I1060" s="449"/>
      <c r="J1060" s="449"/>
      <c r="K1060" s="449"/>
      <c r="L1060" s="449"/>
      <c r="M1060" s="449"/>
      <c r="N1060" s="449"/>
      <c r="O1060" s="449"/>
      <c r="P1060" s="449"/>
      <c r="Q1060" s="450"/>
      <c r="R1060" s="451"/>
      <c r="S1060" s="452"/>
      <c r="T1060" s="453"/>
      <c r="U1060" s="454"/>
      <c r="V1060" s="455"/>
      <c r="W1060" s="455"/>
      <c r="X1060" s="455"/>
      <c r="Y1060" s="455"/>
      <c r="Z1060" s="455"/>
      <c r="AA1060" s="455"/>
      <c r="AB1060" s="455"/>
      <c r="AC1060" s="52" t="s">
        <v>11</v>
      </c>
    </row>
    <row r="1061" spans="1:29" ht="15" customHeight="1" x14ac:dyDescent="0.2">
      <c r="A1061" s="458"/>
      <c r="B1061" s="448"/>
      <c r="C1061" s="449"/>
      <c r="D1061" s="449"/>
      <c r="E1061" s="449"/>
      <c r="F1061" s="449"/>
      <c r="G1061" s="449"/>
      <c r="H1061" s="449"/>
      <c r="I1061" s="449"/>
      <c r="J1061" s="449"/>
      <c r="K1061" s="449"/>
      <c r="L1061" s="449"/>
      <c r="M1061" s="449"/>
      <c r="N1061" s="449"/>
      <c r="O1061" s="449"/>
      <c r="P1061" s="449"/>
      <c r="Q1061" s="450"/>
      <c r="R1061" s="451"/>
      <c r="S1061" s="452"/>
      <c r="T1061" s="453"/>
      <c r="U1061" s="454"/>
      <c r="V1061" s="455"/>
      <c r="W1061" s="455"/>
      <c r="X1061" s="455"/>
      <c r="Y1061" s="455"/>
      <c r="Z1061" s="455"/>
      <c r="AA1061" s="455"/>
      <c r="AB1061" s="455"/>
      <c r="AC1061" s="52" t="s">
        <v>11</v>
      </c>
    </row>
    <row r="1062" spans="1:29" ht="15" customHeight="1" x14ac:dyDescent="0.2">
      <c r="A1062" s="458"/>
      <c r="B1062" s="448"/>
      <c r="C1062" s="449"/>
      <c r="D1062" s="449"/>
      <c r="E1062" s="449"/>
      <c r="F1062" s="449"/>
      <c r="G1062" s="449"/>
      <c r="H1062" s="449"/>
      <c r="I1062" s="449"/>
      <c r="J1062" s="449"/>
      <c r="K1062" s="449"/>
      <c r="L1062" s="449"/>
      <c r="M1062" s="449"/>
      <c r="N1062" s="449"/>
      <c r="O1062" s="449"/>
      <c r="P1062" s="449"/>
      <c r="Q1062" s="450"/>
      <c r="R1062" s="456"/>
      <c r="S1062" s="456"/>
      <c r="T1062" s="451"/>
      <c r="U1062" s="454"/>
      <c r="V1062" s="455"/>
      <c r="W1062" s="455"/>
      <c r="X1062" s="455"/>
      <c r="Y1062" s="455"/>
      <c r="Z1062" s="455"/>
      <c r="AA1062" s="455"/>
      <c r="AB1062" s="455"/>
      <c r="AC1062" s="52" t="s">
        <v>11</v>
      </c>
    </row>
    <row r="1063" spans="1:29" ht="15" customHeight="1" x14ac:dyDescent="0.2">
      <c r="A1063" s="458"/>
      <c r="B1063" s="448"/>
      <c r="C1063" s="449"/>
      <c r="D1063" s="449"/>
      <c r="E1063" s="449"/>
      <c r="F1063" s="449"/>
      <c r="G1063" s="449"/>
      <c r="H1063" s="449"/>
      <c r="I1063" s="449"/>
      <c r="J1063" s="449"/>
      <c r="K1063" s="449"/>
      <c r="L1063" s="449"/>
      <c r="M1063" s="449"/>
      <c r="N1063" s="449"/>
      <c r="O1063" s="449"/>
      <c r="P1063" s="449"/>
      <c r="Q1063" s="450"/>
      <c r="R1063" s="456"/>
      <c r="S1063" s="456"/>
      <c r="T1063" s="451"/>
      <c r="U1063" s="454"/>
      <c r="V1063" s="455"/>
      <c r="W1063" s="455"/>
      <c r="X1063" s="455"/>
      <c r="Y1063" s="455"/>
      <c r="Z1063" s="455"/>
      <c r="AA1063" s="455"/>
      <c r="AB1063" s="455"/>
      <c r="AC1063" s="52" t="s">
        <v>11</v>
      </c>
    </row>
    <row r="1064" spans="1:29" ht="15" customHeight="1" x14ac:dyDescent="0.2">
      <c r="A1064" s="458"/>
      <c r="B1064" s="448"/>
      <c r="C1064" s="449"/>
      <c r="D1064" s="449"/>
      <c r="E1064" s="449"/>
      <c r="F1064" s="449"/>
      <c r="G1064" s="449"/>
      <c r="H1064" s="449"/>
      <c r="I1064" s="449"/>
      <c r="J1064" s="449"/>
      <c r="K1064" s="449"/>
      <c r="L1064" s="449"/>
      <c r="M1064" s="449"/>
      <c r="N1064" s="449"/>
      <c r="O1064" s="449"/>
      <c r="P1064" s="449"/>
      <c r="Q1064" s="450"/>
      <c r="R1064" s="456"/>
      <c r="S1064" s="456"/>
      <c r="T1064" s="451"/>
      <c r="U1064" s="454"/>
      <c r="V1064" s="455"/>
      <c r="W1064" s="455"/>
      <c r="X1064" s="455"/>
      <c r="Y1064" s="455"/>
      <c r="Z1064" s="455"/>
      <c r="AA1064" s="455"/>
      <c r="AB1064" s="455"/>
      <c r="AC1064" s="52" t="s">
        <v>11</v>
      </c>
    </row>
    <row r="1065" spans="1:29" ht="15" customHeight="1" thickBot="1" x14ac:dyDescent="0.25">
      <c r="A1065" s="459"/>
      <c r="B1065" s="443" t="s">
        <v>165</v>
      </c>
      <c r="C1065" s="444"/>
      <c r="D1065" s="444"/>
      <c r="E1065" s="444"/>
      <c r="F1065" s="444"/>
      <c r="G1065" s="444"/>
      <c r="H1065" s="444"/>
      <c r="I1065" s="444"/>
      <c r="J1065" s="444"/>
      <c r="K1065" s="444"/>
      <c r="L1065" s="444"/>
      <c r="M1065" s="444"/>
      <c r="N1065" s="444"/>
      <c r="O1065" s="444"/>
      <c r="P1065" s="444"/>
      <c r="Q1065" s="444"/>
      <c r="R1065" s="444"/>
      <c r="S1065" s="444"/>
      <c r="T1065" s="445"/>
      <c r="U1065" s="446">
        <f>SUM(U1045:AB1064)</f>
        <v>0</v>
      </c>
      <c r="V1065" s="447"/>
      <c r="W1065" s="447"/>
      <c r="X1065" s="447"/>
      <c r="Y1065" s="447"/>
      <c r="Z1065" s="447"/>
      <c r="AA1065" s="447"/>
      <c r="AB1065" s="447"/>
      <c r="AC1065" s="53" t="s">
        <v>11</v>
      </c>
    </row>
    <row r="1066" spans="1:29" ht="15" customHeight="1" x14ac:dyDescent="0.2">
      <c r="A1066" s="457">
        <v>47</v>
      </c>
      <c r="B1066" s="460" t="s">
        <v>162</v>
      </c>
      <c r="C1066" s="460"/>
      <c r="D1066" s="460"/>
      <c r="E1066" s="460"/>
      <c r="F1066" s="460"/>
      <c r="G1066" s="460"/>
      <c r="H1066" s="460"/>
      <c r="I1066" s="461">
        <f>ドローン6機目以降!I294</f>
        <v>0</v>
      </c>
      <c r="J1066" s="462"/>
      <c r="K1066" s="462"/>
      <c r="L1066" s="462"/>
      <c r="M1066" s="462"/>
      <c r="N1066" s="462"/>
      <c r="O1066" s="462"/>
      <c r="P1066" s="462"/>
      <c r="Q1066" s="463"/>
      <c r="R1066" s="464" t="s">
        <v>237</v>
      </c>
      <c r="S1066" s="465"/>
      <c r="T1066" s="465"/>
      <c r="U1066" s="465"/>
      <c r="V1066" s="465"/>
      <c r="W1066" s="465"/>
      <c r="X1066" s="465"/>
      <c r="Y1066" s="465"/>
      <c r="Z1066" s="465"/>
      <c r="AA1066" s="465"/>
      <c r="AB1066" s="465"/>
      <c r="AC1066" s="466"/>
    </row>
    <row r="1067" spans="1:29" ht="15" customHeight="1" x14ac:dyDescent="0.2">
      <c r="A1067" s="458"/>
      <c r="B1067" s="467" t="s">
        <v>163</v>
      </c>
      <c r="C1067" s="468"/>
      <c r="D1067" s="468"/>
      <c r="E1067" s="468"/>
      <c r="F1067" s="468"/>
      <c r="G1067" s="468"/>
      <c r="H1067" s="468"/>
      <c r="I1067" s="468"/>
      <c r="J1067" s="468"/>
      <c r="K1067" s="468"/>
      <c r="L1067" s="468"/>
      <c r="M1067" s="468"/>
      <c r="N1067" s="468"/>
      <c r="O1067" s="468"/>
      <c r="P1067" s="468"/>
      <c r="Q1067" s="469"/>
      <c r="R1067" s="470" t="s">
        <v>164</v>
      </c>
      <c r="S1067" s="470"/>
      <c r="T1067" s="470"/>
      <c r="U1067" s="471" t="s">
        <v>42</v>
      </c>
      <c r="V1067" s="471"/>
      <c r="W1067" s="471"/>
      <c r="X1067" s="471"/>
      <c r="Y1067" s="471"/>
      <c r="Z1067" s="471"/>
      <c r="AA1067" s="471"/>
      <c r="AB1067" s="471"/>
      <c r="AC1067" s="472"/>
    </row>
    <row r="1068" spans="1:29" ht="15" customHeight="1" x14ac:dyDescent="0.2">
      <c r="A1068" s="458"/>
      <c r="B1068" s="448"/>
      <c r="C1068" s="449"/>
      <c r="D1068" s="449"/>
      <c r="E1068" s="449"/>
      <c r="F1068" s="449"/>
      <c r="G1068" s="449"/>
      <c r="H1068" s="449"/>
      <c r="I1068" s="449"/>
      <c r="J1068" s="449"/>
      <c r="K1068" s="449"/>
      <c r="L1068" s="449"/>
      <c r="M1068" s="449"/>
      <c r="N1068" s="449"/>
      <c r="O1068" s="449"/>
      <c r="P1068" s="449"/>
      <c r="Q1068" s="450"/>
      <c r="R1068" s="456"/>
      <c r="S1068" s="456"/>
      <c r="T1068" s="451"/>
      <c r="U1068" s="454"/>
      <c r="V1068" s="455"/>
      <c r="W1068" s="455"/>
      <c r="X1068" s="455"/>
      <c r="Y1068" s="455"/>
      <c r="Z1068" s="455"/>
      <c r="AA1068" s="455"/>
      <c r="AB1068" s="455"/>
      <c r="AC1068" s="52" t="s">
        <v>11</v>
      </c>
    </row>
    <row r="1069" spans="1:29" ht="15" customHeight="1" x14ac:dyDescent="0.2">
      <c r="A1069" s="458"/>
      <c r="B1069" s="448"/>
      <c r="C1069" s="449"/>
      <c r="D1069" s="449"/>
      <c r="E1069" s="449"/>
      <c r="F1069" s="449"/>
      <c r="G1069" s="449"/>
      <c r="H1069" s="449"/>
      <c r="I1069" s="449"/>
      <c r="J1069" s="449"/>
      <c r="K1069" s="449"/>
      <c r="L1069" s="449"/>
      <c r="M1069" s="449"/>
      <c r="N1069" s="449"/>
      <c r="O1069" s="449"/>
      <c r="P1069" s="449"/>
      <c r="Q1069" s="450"/>
      <c r="R1069" s="456"/>
      <c r="S1069" s="456"/>
      <c r="T1069" s="451"/>
      <c r="U1069" s="454"/>
      <c r="V1069" s="455"/>
      <c r="W1069" s="455"/>
      <c r="X1069" s="455"/>
      <c r="Y1069" s="455"/>
      <c r="Z1069" s="455"/>
      <c r="AA1069" s="455"/>
      <c r="AB1069" s="455"/>
      <c r="AC1069" s="52" t="s">
        <v>11</v>
      </c>
    </row>
    <row r="1070" spans="1:29" ht="15" customHeight="1" x14ac:dyDescent="0.2">
      <c r="A1070" s="458"/>
      <c r="B1070" s="448"/>
      <c r="C1070" s="449"/>
      <c r="D1070" s="449"/>
      <c r="E1070" s="449"/>
      <c r="F1070" s="449"/>
      <c r="G1070" s="449"/>
      <c r="H1070" s="449"/>
      <c r="I1070" s="449"/>
      <c r="J1070" s="449"/>
      <c r="K1070" s="449"/>
      <c r="L1070" s="449"/>
      <c r="M1070" s="449"/>
      <c r="N1070" s="449"/>
      <c r="O1070" s="449"/>
      <c r="P1070" s="449"/>
      <c r="Q1070" s="450"/>
      <c r="R1070" s="456"/>
      <c r="S1070" s="456"/>
      <c r="T1070" s="451"/>
      <c r="U1070" s="454"/>
      <c r="V1070" s="455"/>
      <c r="W1070" s="455"/>
      <c r="X1070" s="455"/>
      <c r="Y1070" s="455"/>
      <c r="Z1070" s="455"/>
      <c r="AA1070" s="455"/>
      <c r="AB1070" s="455"/>
      <c r="AC1070" s="52" t="s">
        <v>11</v>
      </c>
    </row>
    <row r="1071" spans="1:29" ht="15" customHeight="1" x14ac:dyDescent="0.2">
      <c r="A1071" s="458"/>
      <c r="B1071" s="448"/>
      <c r="C1071" s="449"/>
      <c r="D1071" s="449"/>
      <c r="E1071" s="449"/>
      <c r="F1071" s="449"/>
      <c r="G1071" s="449"/>
      <c r="H1071" s="449"/>
      <c r="I1071" s="449"/>
      <c r="J1071" s="449"/>
      <c r="K1071" s="449"/>
      <c r="L1071" s="449"/>
      <c r="M1071" s="449"/>
      <c r="N1071" s="449"/>
      <c r="O1071" s="449"/>
      <c r="P1071" s="449"/>
      <c r="Q1071" s="450"/>
      <c r="R1071" s="456"/>
      <c r="S1071" s="456"/>
      <c r="T1071" s="451"/>
      <c r="U1071" s="454"/>
      <c r="V1071" s="455"/>
      <c r="W1071" s="455"/>
      <c r="X1071" s="455"/>
      <c r="Y1071" s="455"/>
      <c r="Z1071" s="455"/>
      <c r="AA1071" s="455"/>
      <c r="AB1071" s="455"/>
      <c r="AC1071" s="52" t="s">
        <v>11</v>
      </c>
    </row>
    <row r="1072" spans="1:29" ht="15" customHeight="1" x14ac:dyDescent="0.2">
      <c r="A1072" s="458"/>
      <c r="B1072" s="448"/>
      <c r="C1072" s="449"/>
      <c r="D1072" s="449"/>
      <c r="E1072" s="449"/>
      <c r="F1072" s="449"/>
      <c r="G1072" s="449"/>
      <c r="H1072" s="449"/>
      <c r="I1072" s="449"/>
      <c r="J1072" s="449"/>
      <c r="K1072" s="449"/>
      <c r="L1072" s="449"/>
      <c r="M1072" s="449"/>
      <c r="N1072" s="449"/>
      <c r="O1072" s="449"/>
      <c r="P1072" s="449"/>
      <c r="Q1072" s="450"/>
      <c r="R1072" s="456"/>
      <c r="S1072" s="456"/>
      <c r="T1072" s="451"/>
      <c r="U1072" s="454"/>
      <c r="V1072" s="455"/>
      <c r="W1072" s="455"/>
      <c r="X1072" s="455"/>
      <c r="Y1072" s="455"/>
      <c r="Z1072" s="455"/>
      <c r="AA1072" s="455"/>
      <c r="AB1072" s="455"/>
      <c r="AC1072" s="52" t="s">
        <v>11</v>
      </c>
    </row>
    <row r="1073" spans="1:29" ht="15" customHeight="1" x14ac:dyDescent="0.2">
      <c r="A1073" s="458"/>
      <c r="B1073" s="448"/>
      <c r="C1073" s="449"/>
      <c r="D1073" s="449"/>
      <c r="E1073" s="449"/>
      <c r="F1073" s="449"/>
      <c r="G1073" s="449"/>
      <c r="H1073" s="449"/>
      <c r="I1073" s="449"/>
      <c r="J1073" s="449"/>
      <c r="K1073" s="449"/>
      <c r="L1073" s="449"/>
      <c r="M1073" s="449"/>
      <c r="N1073" s="449"/>
      <c r="O1073" s="449"/>
      <c r="P1073" s="449"/>
      <c r="Q1073" s="450"/>
      <c r="R1073" s="451"/>
      <c r="S1073" s="452"/>
      <c r="T1073" s="453"/>
      <c r="U1073" s="454"/>
      <c r="V1073" s="455"/>
      <c r="W1073" s="455"/>
      <c r="X1073" s="455"/>
      <c r="Y1073" s="455"/>
      <c r="Z1073" s="455"/>
      <c r="AA1073" s="455"/>
      <c r="AB1073" s="455"/>
      <c r="AC1073" s="52" t="s">
        <v>11</v>
      </c>
    </row>
    <row r="1074" spans="1:29" ht="15" customHeight="1" x14ac:dyDescent="0.2">
      <c r="A1074" s="458"/>
      <c r="B1074" s="448"/>
      <c r="C1074" s="449"/>
      <c r="D1074" s="449"/>
      <c r="E1074" s="449"/>
      <c r="F1074" s="449"/>
      <c r="G1074" s="449"/>
      <c r="H1074" s="449"/>
      <c r="I1074" s="449"/>
      <c r="J1074" s="449"/>
      <c r="K1074" s="449"/>
      <c r="L1074" s="449"/>
      <c r="M1074" s="449"/>
      <c r="N1074" s="449"/>
      <c r="O1074" s="449"/>
      <c r="P1074" s="449"/>
      <c r="Q1074" s="450"/>
      <c r="R1074" s="451"/>
      <c r="S1074" s="452"/>
      <c r="T1074" s="453"/>
      <c r="U1074" s="454"/>
      <c r="V1074" s="455"/>
      <c r="W1074" s="455"/>
      <c r="X1074" s="455"/>
      <c r="Y1074" s="455"/>
      <c r="Z1074" s="455"/>
      <c r="AA1074" s="455"/>
      <c r="AB1074" s="455"/>
      <c r="AC1074" s="52" t="s">
        <v>11</v>
      </c>
    </row>
    <row r="1075" spans="1:29" ht="15" customHeight="1" x14ac:dyDescent="0.2">
      <c r="A1075" s="458"/>
      <c r="B1075" s="448"/>
      <c r="C1075" s="449"/>
      <c r="D1075" s="449"/>
      <c r="E1075" s="449"/>
      <c r="F1075" s="449"/>
      <c r="G1075" s="449"/>
      <c r="H1075" s="449"/>
      <c r="I1075" s="449"/>
      <c r="J1075" s="449"/>
      <c r="K1075" s="449"/>
      <c r="L1075" s="449"/>
      <c r="M1075" s="449"/>
      <c r="N1075" s="449"/>
      <c r="O1075" s="449"/>
      <c r="P1075" s="449"/>
      <c r="Q1075" s="450"/>
      <c r="R1075" s="451"/>
      <c r="S1075" s="452"/>
      <c r="T1075" s="453"/>
      <c r="U1075" s="454"/>
      <c r="V1075" s="455"/>
      <c r="W1075" s="455"/>
      <c r="X1075" s="455"/>
      <c r="Y1075" s="455"/>
      <c r="Z1075" s="455"/>
      <c r="AA1075" s="455"/>
      <c r="AB1075" s="455"/>
      <c r="AC1075" s="52" t="s">
        <v>11</v>
      </c>
    </row>
    <row r="1076" spans="1:29" ht="15" customHeight="1" x14ac:dyDescent="0.2">
      <c r="A1076" s="458"/>
      <c r="B1076" s="448"/>
      <c r="C1076" s="449"/>
      <c r="D1076" s="449"/>
      <c r="E1076" s="449"/>
      <c r="F1076" s="449"/>
      <c r="G1076" s="449"/>
      <c r="H1076" s="449"/>
      <c r="I1076" s="449"/>
      <c r="J1076" s="449"/>
      <c r="K1076" s="449"/>
      <c r="L1076" s="449"/>
      <c r="M1076" s="449"/>
      <c r="N1076" s="449"/>
      <c r="O1076" s="449"/>
      <c r="P1076" s="449"/>
      <c r="Q1076" s="450"/>
      <c r="R1076" s="451"/>
      <c r="S1076" s="452"/>
      <c r="T1076" s="453"/>
      <c r="U1076" s="454"/>
      <c r="V1076" s="455"/>
      <c r="W1076" s="455"/>
      <c r="X1076" s="455"/>
      <c r="Y1076" s="455"/>
      <c r="Z1076" s="455"/>
      <c r="AA1076" s="455"/>
      <c r="AB1076" s="455"/>
      <c r="AC1076" s="52" t="s">
        <v>11</v>
      </c>
    </row>
    <row r="1077" spans="1:29" ht="15" customHeight="1" x14ac:dyDescent="0.2">
      <c r="A1077" s="458"/>
      <c r="B1077" s="448"/>
      <c r="C1077" s="449"/>
      <c r="D1077" s="449"/>
      <c r="E1077" s="449"/>
      <c r="F1077" s="449"/>
      <c r="G1077" s="449"/>
      <c r="H1077" s="449"/>
      <c r="I1077" s="449"/>
      <c r="J1077" s="449"/>
      <c r="K1077" s="449"/>
      <c r="L1077" s="449"/>
      <c r="M1077" s="449"/>
      <c r="N1077" s="449"/>
      <c r="O1077" s="449"/>
      <c r="P1077" s="449"/>
      <c r="Q1077" s="450"/>
      <c r="R1077" s="451"/>
      <c r="S1077" s="452"/>
      <c r="T1077" s="453"/>
      <c r="U1077" s="454"/>
      <c r="V1077" s="455"/>
      <c r="W1077" s="455"/>
      <c r="X1077" s="455"/>
      <c r="Y1077" s="455"/>
      <c r="Z1077" s="455"/>
      <c r="AA1077" s="455"/>
      <c r="AB1077" s="455"/>
      <c r="AC1077" s="52" t="s">
        <v>11</v>
      </c>
    </row>
    <row r="1078" spans="1:29" ht="15" customHeight="1" x14ac:dyDescent="0.2">
      <c r="A1078" s="458"/>
      <c r="B1078" s="448"/>
      <c r="C1078" s="449"/>
      <c r="D1078" s="449"/>
      <c r="E1078" s="449"/>
      <c r="F1078" s="449"/>
      <c r="G1078" s="449"/>
      <c r="H1078" s="449"/>
      <c r="I1078" s="449"/>
      <c r="J1078" s="449"/>
      <c r="K1078" s="449"/>
      <c r="L1078" s="449"/>
      <c r="M1078" s="449"/>
      <c r="N1078" s="449"/>
      <c r="O1078" s="449"/>
      <c r="P1078" s="449"/>
      <c r="Q1078" s="450"/>
      <c r="R1078" s="451"/>
      <c r="S1078" s="452"/>
      <c r="T1078" s="453"/>
      <c r="U1078" s="454"/>
      <c r="V1078" s="455"/>
      <c r="W1078" s="455"/>
      <c r="X1078" s="455"/>
      <c r="Y1078" s="455"/>
      <c r="Z1078" s="455"/>
      <c r="AA1078" s="455"/>
      <c r="AB1078" s="455"/>
      <c r="AC1078" s="52" t="s">
        <v>11</v>
      </c>
    </row>
    <row r="1079" spans="1:29" ht="15" customHeight="1" x14ac:dyDescent="0.2">
      <c r="A1079" s="458"/>
      <c r="B1079" s="448"/>
      <c r="C1079" s="449"/>
      <c r="D1079" s="449"/>
      <c r="E1079" s="449"/>
      <c r="F1079" s="449"/>
      <c r="G1079" s="449"/>
      <c r="H1079" s="449"/>
      <c r="I1079" s="449"/>
      <c r="J1079" s="449"/>
      <c r="K1079" s="449"/>
      <c r="L1079" s="449"/>
      <c r="M1079" s="449"/>
      <c r="N1079" s="449"/>
      <c r="O1079" s="449"/>
      <c r="P1079" s="449"/>
      <c r="Q1079" s="450"/>
      <c r="R1079" s="451"/>
      <c r="S1079" s="452"/>
      <c r="T1079" s="453"/>
      <c r="U1079" s="454"/>
      <c r="V1079" s="455"/>
      <c r="W1079" s="455"/>
      <c r="X1079" s="455"/>
      <c r="Y1079" s="455"/>
      <c r="Z1079" s="455"/>
      <c r="AA1079" s="455"/>
      <c r="AB1079" s="455"/>
      <c r="AC1079" s="52" t="s">
        <v>11</v>
      </c>
    </row>
    <row r="1080" spans="1:29" ht="15" customHeight="1" x14ac:dyDescent="0.2">
      <c r="A1080" s="458"/>
      <c r="B1080" s="448"/>
      <c r="C1080" s="449"/>
      <c r="D1080" s="449"/>
      <c r="E1080" s="449"/>
      <c r="F1080" s="449"/>
      <c r="G1080" s="449"/>
      <c r="H1080" s="449"/>
      <c r="I1080" s="449"/>
      <c r="J1080" s="449"/>
      <c r="K1080" s="449"/>
      <c r="L1080" s="449"/>
      <c r="M1080" s="449"/>
      <c r="N1080" s="449"/>
      <c r="O1080" s="449"/>
      <c r="P1080" s="449"/>
      <c r="Q1080" s="450"/>
      <c r="R1080" s="451"/>
      <c r="S1080" s="452"/>
      <c r="T1080" s="453"/>
      <c r="U1080" s="454"/>
      <c r="V1080" s="455"/>
      <c r="W1080" s="455"/>
      <c r="X1080" s="455"/>
      <c r="Y1080" s="455"/>
      <c r="Z1080" s="455"/>
      <c r="AA1080" s="455"/>
      <c r="AB1080" s="455"/>
      <c r="AC1080" s="52" t="s">
        <v>11</v>
      </c>
    </row>
    <row r="1081" spans="1:29" ht="15" customHeight="1" x14ac:dyDescent="0.2">
      <c r="A1081" s="458"/>
      <c r="B1081" s="448"/>
      <c r="C1081" s="449"/>
      <c r="D1081" s="449"/>
      <c r="E1081" s="449"/>
      <c r="F1081" s="449"/>
      <c r="G1081" s="449"/>
      <c r="H1081" s="449"/>
      <c r="I1081" s="449"/>
      <c r="J1081" s="449"/>
      <c r="K1081" s="449"/>
      <c r="L1081" s="449"/>
      <c r="M1081" s="449"/>
      <c r="N1081" s="449"/>
      <c r="O1081" s="449"/>
      <c r="P1081" s="449"/>
      <c r="Q1081" s="450"/>
      <c r="R1081" s="451"/>
      <c r="S1081" s="452"/>
      <c r="T1081" s="453"/>
      <c r="U1081" s="454"/>
      <c r="V1081" s="455"/>
      <c r="W1081" s="455"/>
      <c r="X1081" s="455"/>
      <c r="Y1081" s="455"/>
      <c r="Z1081" s="455"/>
      <c r="AA1081" s="455"/>
      <c r="AB1081" s="455"/>
      <c r="AC1081" s="52" t="s">
        <v>11</v>
      </c>
    </row>
    <row r="1082" spans="1:29" ht="15" customHeight="1" x14ac:dyDescent="0.2">
      <c r="A1082" s="458"/>
      <c r="B1082" s="448"/>
      <c r="C1082" s="449"/>
      <c r="D1082" s="449"/>
      <c r="E1082" s="449"/>
      <c r="F1082" s="449"/>
      <c r="G1082" s="449"/>
      <c r="H1082" s="449"/>
      <c r="I1082" s="449"/>
      <c r="J1082" s="449"/>
      <c r="K1082" s="449"/>
      <c r="L1082" s="449"/>
      <c r="M1082" s="449"/>
      <c r="N1082" s="449"/>
      <c r="O1082" s="449"/>
      <c r="P1082" s="449"/>
      <c r="Q1082" s="450"/>
      <c r="R1082" s="451"/>
      <c r="S1082" s="452"/>
      <c r="T1082" s="453"/>
      <c r="U1082" s="454"/>
      <c r="V1082" s="455"/>
      <c r="W1082" s="455"/>
      <c r="X1082" s="455"/>
      <c r="Y1082" s="455"/>
      <c r="Z1082" s="455"/>
      <c r="AA1082" s="455"/>
      <c r="AB1082" s="455"/>
      <c r="AC1082" s="52" t="s">
        <v>11</v>
      </c>
    </row>
    <row r="1083" spans="1:29" ht="15" customHeight="1" x14ac:dyDescent="0.2">
      <c r="A1083" s="458"/>
      <c r="B1083" s="448"/>
      <c r="C1083" s="449"/>
      <c r="D1083" s="449"/>
      <c r="E1083" s="449"/>
      <c r="F1083" s="449"/>
      <c r="G1083" s="449"/>
      <c r="H1083" s="449"/>
      <c r="I1083" s="449"/>
      <c r="J1083" s="449"/>
      <c r="K1083" s="449"/>
      <c r="L1083" s="449"/>
      <c r="M1083" s="449"/>
      <c r="N1083" s="449"/>
      <c r="O1083" s="449"/>
      <c r="P1083" s="449"/>
      <c r="Q1083" s="450"/>
      <c r="R1083" s="451"/>
      <c r="S1083" s="452"/>
      <c r="T1083" s="453"/>
      <c r="U1083" s="454"/>
      <c r="V1083" s="455"/>
      <c r="W1083" s="455"/>
      <c r="X1083" s="455"/>
      <c r="Y1083" s="455"/>
      <c r="Z1083" s="455"/>
      <c r="AA1083" s="455"/>
      <c r="AB1083" s="455"/>
      <c r="AC1083" s="52" t="s">
        <v>11</v>
      </c>
    </row>
    <row r="1084" spans="1:29" ht="15" customHeight="1" x14ac:dyDescent="0.2">
      <c r="A1084" s="458"/>
      <c r="B1084" s="448"/>
      <c r="C1084" s="449"/>
      <c r="D1084" s="449"/>
      <c r="E1084" s="449"/>
      <c r="F1084" s="449"/>
      <c r="G1084" s="449"/>
      <c r="H1084" s="449"/>
      <c r="I1084" s="449"/>
      <c r="J1084" s="449"/>
      <c r="K1084" s="449"/>
      <c r="L1084" s="449"/>
      <c r="M1084" s="449"/>
      <c r="N1084" s="449"/>
      <c r="O1084" s="449"/>
      <c r="P1084" s="449"/>
      <c r="Q1084" s="450"/>
      <c r="R1084" s="451"/>
      <c r="S1084" s="452"/>
      <c r="T1084" s="453"/>
      <c r="U1084" s="454"/>
      <c r="V1084" s="455"/>
      <c r="W1084" s="455"/>
      <c r="X1084" s="455"/>
      <c r="Y1084" s="455"/>
      <c r="Z1084" s="455"/>
      <c r="AA1084" s="455"/>
      <c r="AB1084" s="455"/>
      <c r="AC1084" s="52" t="s">
        <v>11</v>
      </c>
    </row>
    <row r="1085" spans="1:29" ht="15" customHeight="1" x14ac:dyDescent="0.2">
      <c r="A1085" s="458"/>
      <c r="B1085" s="448"/>
      <c r="C1085" s="449"/>
      <c r="D1085" s="449"/>
      <c r="E1085" s="449"/>
      <c r="F1085" s="449"/>
      <c r="G1085" s="449"/>
      <c r="H1085" s="449"/>
      <c r="I1085" s="449"/>
      <c r="J1085" s="449"/>
      <c r="K1085" s="449"/>
      <c r="L1085" s="449"/>
      <c r="M1085" s="449"/>
      <c r="N1085" s="449"/>
      <c r="O1085" s="449"/>
      <c r="P1085" s="449"/>
      <c r="Q1085" s="450"/>
      <c r="R1085" s="456"/>
      <c r="S1085" s="456"/>
      <c r="T1085" s="451"/>
      <c r="U1085" s="454"/>
      <c r="V1085" s="455"/>
      <c r="W1085" s="455"/>
      <c r="X1085" s="455"/>
      <c r="Y1085" s="455"/>
      <c r="Z1085" s="455"/>
      <c r="AA1085" s="455"/>
      <c r="AB1085" s="455"/>
      <c r="AC1085" s="52" t="s">
        <v>11</v>
      </c>
    </row>
    <row r="1086" spans="1:29" ht="15" customHeight="1" x14ac:dyDescent="0.2">
      <c r="A1086" s="458"/>
      <c r="B1086" s="448"/>
      <c r="C1086" s="449"/>
      <c r="D1086" s="449"/>
      <c r="E1086" s="449"/>
      <c r="F1086" s="449"/>
      <c r="G1086" s="449"/>
      <c r="H1086" s="449"/>
      <c r="I1086" s="449"/>
      <c r="J1086" s="449"/>
      <c r="K1086" s="449"/>
      <c r="L1086" s="449"/>
      <c r="M1086" s="449"/>
      <c r="N1086" s="449"/>
      <c r="O1086" s="449"/>
      <c r="P1086" s="449"/>
      <c r="Q1086" s="450"/>
      <c r="R1086" s="456"/>
      <c r="S1086" s="456"/>
      <c r="T1086" s="451"/>
      <c r="U1086" s="454"/>
      <c r="V1086" s="455"/>
      <c r="W1086" s="455"/>
      <c r="X1086" s="455"/>
      <c r="Y1086" s="455"/>
      <c r="Z1086" s="455"/>
      <c r="AA1086" s="455"/>
      <c r="AB1086" s="455"/>
      <c r="AC1086" s="52" t="s">
        <v>11</v>
      </c>
    </row>
    <row r="1087" spans="1:29" ht="15" customHeight="1" x14ac:dyDescent="0.2">
      <c r="A1087" s="458"/>
      <c r="B1087" s="448"/>
      <c r="C1087" s="449"/>
      <c r="D1087" s="449"/>
      <c r="E1087" s="449"/>
      <c r="F1087" s="449"/>
      <c r="G1087" s="449"/>
      <c r="H1087" s="449"/>
      <c r="I1087" s="449"/>
      <c r="J1087" s="449"/>
      <c r="K1087" s="449"/>
      <c r="L1087" s="449"/>
      <c r="M1087" s="449"/>
      <c r="N1087" s="449"/>
      <c r="O1087" s="449"/>
      <c r="P1087" s="449"/>
      <c r="Q1087" s="450"/>
      <c r="R1087" s="456"/>
      <c r="S1087" s="456"/>
      <c r="T1087" s="451"/>
      <c r="U1087" s="454"/>
      <c r="V1087" s="455"/>
      <c r="W1087" s="455"/>
      <c r="X1087" s="455"/>
      <c r="Y1087" s="455"/>
      <c r="Z1087" s="455"/>
      <c r="AA1087" s="455"/>
      <c r="AB1087" s="455"/>
      <c r="AC1087" s="52" t="s">
        <v>11</v>
      </c>
    </row>
    <row r="1088" spans="1:29" ht="15" customHeight="1" thickBot="1" x14ac:dyDescent="0.25">
      <c r="A1088" s="459"/>
      <c r="B1088" s="443" t="s">
        <v>165</v>
      </c>
      <c r="C1088" s="444"/>
      <c r="D1088" s="444"/>
      <c r="E1088" s="444"/>
      <c r="F1088" s="444"/>
      <c r="G1088" s="444"/>
      <c r="H1088" s="444"/>
      <c r="I1088" s="444"/>
      <c r="J1088" s="444"/>
      <c r="K1088" s="444"/>
      <c r="L1088" s="444"/>
      <c r="M1088" s="444"/>
      <c r="N1088" s="444"/>
      <c r="O1088" s="444"/>
      <c r="P1088" s="444"/>
      <c r="Q1088" s="444"/>
      <c r="R1088" s="444"/>
      <c r="S1088" s="444"/>
      <c r="T1088" s="445"/>
      <c r="U1088" s="446">
        <f>SUM(U1068:AB1087)</f>
        <v>0</v>
      </c>
      <c r="V1088" s="447"/>
      <c r="W1088" s="447"/>
      <c r="X1088" s="447"/>
      <c r="Y1088" s="447"/>
      <c r="Z1088" s="447"/>
      <c r="AA1088" s="447"/>
      <c r="AB1088" s="447"/>
      <c r="AC1088" s="53" t="s">
        <v>11</v>
      </c>
    </row>
    <row r="1089" spans="1:29" ht="15" customHeight="1" x14ac:dyDescent="0.2">
      <c r="A1089" s="457">
        <v>48</v>
      </c>
      <c r="B1089" s="460" t="s">
        <v>162</v>
      </c>
      <c r="C1089" s="460"/>
      <c r="D1089" s="460"/>
      <c r="E1089" s="460"/>
      <c r="F1089" s="460"/>
      <c r="G1089" s="460"/>
      <c r="H1089" s="460"/>
      <c r="I1089" s="461">
        <f>ドローン6機目以降!I301</f>
        <v>0</v>
      </c>
      <c r="J1089" s="462"/>
      <c r="K1089" s="462"/>
      <c r="L1089" s="462"/>
      <c r="M1089" s="462"/>
      <c r="N1089" s="462"/>
      <c r="O1089" s="462"/>
      <c r="P1089" s="462"/>
      <c r="Q1089" s="463"/>
      <c r="R1089" s="464" t="s">
        <v>238</v>
      </c>
      <c r="S1089" s="465"/>
      <c r="T1089" s="465"/>
      <c r="U1089" s="465"/>
      <c r="V1089" s="465"/>
      <c r="W1089" s="465"/>
      <c r="X1089" s="465"/>
      <c r="Y1089" s="465"/>
      <c r="Z1089" s="465"/>
      <c r="AA1089" s="465"/>
      <c r="AB1089" s="465"/>
      <c r="AC1089" s="466"/>
    </row>
    <row r="1090" spans="1:29" ht="15" customHeight="1" x14ac:dyDescent="0.2">
      <c r="A1090" s="458"/>
      <c r="B1090" s="467" t="s">
        <v>163</v>
      </c>
      <c r="C1090" s="468"/>
      <c r="D1090" s="468"/>
      <c r="E1090" s="468"/>
      <c r="F1090" s="468"/>
      <c r="G1090" s="468"/>
      <c r="H1090" s="468"/>
      <c r="I1090" s="468"/>
      <c r="J1090" s="468"/>
      <c r="K1090" s="468"/>
      <c r="L1090" s="468"/>
      <c r="M1090" s="468"/>
      <c r="N1090" s="468"/>
      <c r="O1090" s="468"/>
      <c r="P1090" s="468"/>
      <c r="Q1090" s="469"/>
      <c r="R1090" s="470" t="s">
        <v>164</v>
      </c>
      <c r="S1090" s="470"/>
      <c r="T1090" s="470"/>
      <c r="U1090" s="471" t="s">
        <v>42</v>
      </c>
      <c r="V1090" s="471"/>
      <c r="W1090" s="471"/>
      <c r="X1090" s="471"/>
      <c r="Y1090" s="471"/>
      <c r="Z1090" s="471"/>
      <c r="AA1090" s="471"/>
      <c r="AB1090" s="471"/>
      <c r="AC1090" s="472"/>
    </row>
    <row r="1091" spans="1:29" ht="15" customHeight="1" x14ac:dyDescent="0.2">
      <c r="A1091" s="458"/>
      <c r="B1091" s="448"/>
      <c r="C1091" s="449"/>
      <c r="D1091" s="449"/>
      <c r="E1091" s="449"/>
      <c r="F1091" s="449"/>
      <c r="G1091" s="449"/>
      <c r="H1091" s="449"/>
      <c r="I1091" s="449"/>
      <c r="J1091" s="449"/>
      <c r="K1091" s="449"/>
      <c r="L1091" s="449"/>
      <c r="M1091" s="449"/>
      <c r="N1091" s="449"/>
      <c r="O1091" s="449"/>
      <c r="P1091" s="449"/>
      <c r="Q1091" s="450"/>
      <c r="R1091" s="456"/>
      <c r="S1091" s="456"/>
      <c r="T1091" s="451"/>
      <c r="U1091" s="454"/>
      <c r="V1091" s="455"/>
      <c r="W1091" s="455"/>
      <c r="X1091" s="455"/>
      <c r="Y1091" s="455"/>
      <c r="Z1091" s="455"/>
      <c r="AA1091" s="455"/>
      <c r="AB1091" s="455"/>
      <c r="AC1091" s="52" t="s">
        <v>11</v>
      </c>
    </row>
    <row r="1092" spans="1:29" ht="15" customHeight="1" x14ac:dyDescent="0.2">
      <c r="A1092" s="458"/>
      <c r="B1092" s="448"/>
      <c r="C1092" s="449"/>
      <c r="D1092" s="449"/>
      <c r="E1092" s="449"/>
      <c r="F1092" s="449"/>
      <c r="G1092" s="449"/>
      <c r="H1092" s="449"/>
      <c r="I1092" s="449"/>
      <c r="J1092" s="449"/>
      <c r="K1092" s="449"/>
      <c r="L1092" s="449"/>
      <c r="M1092" s="449"/>
      <c r="N1092" s="449"/>
      <c r="O1092" s="449"/>
      <c r="P1092" s="449"/>
      <c r="Q1092" s="450"/>
      <c r="R1092" s="456"/>
      <c r="S1092" s="456"/>
      <c r="T1092" s="451"/>
      <c r="U1092" s="454"/>
      <c r="V1092" s="455"/>
      <c r="W1092" s="455"/>
      <c r="X1092" s="455"/>
      <c r="Y1092" s="455"/>
      <c r="Z1092" s="455"/>
      <c r="AA1092" s="455"/>
      <c r="AB1092" s="455"/>
      <c r="AC1092" s="52" t="s">
        <v>11</v>
      </c>
    </row>
    <row r="1093" spans="1:29" ht="15" customHeight="1" x14ac:dyDescent="0.2">
      <c r="A1093" s="458"/>
      <c r="B1093" s="448"/>
      <c r="C1093" s="449"/>
      <c r="D1093" s="449"/>
      <c r="E1093" s="449"/>
      <c r="F1093" s="449"/>
      <c r="G1093" s="449"/>
      <c r="H1093" s="449"/>
      <c r="I1093" s="449"/>
      <c r="J1093" s="449"/>
      <c r="K1093" s="449"/>
      <c r="L1093" s="449"/>
      <c r="M1093" s="449"/>
      <c r="N1093" s="449"/>
      <c r="O1093" s="449"/>
      <c r="P1093" s="449"/>
      <c r="Q1093" s="450"/>
      <c r="R1093" s="456"/>
      <c r="S1093" s="456"/>
      <c r="T1093" s="451"/>
      <c r="U1093" s="454"/>
      <c r="V1093" s="455"/>
      <c r="W1093" s="455"/>
      <c r="X1093" s="455"/>
      <c r="Y1093" s="455"/>
      <c r="Z1093" s="455"/>
      <c r="AA1093" s="455"/>
      <c r="AB1093" s="455"/>
      <c r="AC1093" s="52" t="s">
        <v>11</v>
      </c>
    </row>
    <row r="1094" spans="1:29" ht="15" customHeight="1" x14ac:dyDescent="0.2">
      <c r="A1094" s="458"/>
      <c r="B1094" s="448"/>
      <c r="C1094" s="449"/>
      <c r="D1094" s="449"/>
      <c r="E1094" s="449"/>
      <c r="F1094" s="449"/>
      <c r="G1094" s="449"/>
      <c r="H1094" s="449"/>
      <c r="I1094" s="449"/>
      <c r="J1094" s="449"/>
      <c r="K1094" s="449"/>
      <c r="L1094" s="449"/>
      <c r="M1094" s="449"/>
      <c r="N1094" s="449"/>
      <c r="O1094" s="449"/>
      <c r="P1094" s="449"/>
      <c r="Q1094" s="450"/>
      <c r="R1094" s="456"/>
      <c r="S1094" s="456"/>
      <c r="T1094" s="451"/>
      <c r="U1094" s="454"/>
      <c r="V1094" s="455"/>
      <c r="W1094" s="455"/>
      <c r="X1094" s="455"/>
      <c r="Y1094" s="455"/>
      <c r="Z1094" s="455"/>
      <c r="AA1094" s="455"/>
      <c r="AB1094" s="455"/>
      <c r="AC1094" s="52" t="s">
        <v>11</v>
      </c>
    </row>
    <row r="1095" spans="1:29" ht="15" customHeight="1" x14ac:dyDescent="0.2">
      <c r="A1095" s="458"/>
      <c r="B1095" s="448"/>
      <c r="C1095" s="449"/>
      <c r="D1095" s="449"/>
      <c r="E1095" s="449"/>
      <c r="F1095" s="449"/>
      <c r="G1095" s="449"/>
      <c r="H1095" s="449"/>
      <c r="I1095" s="449"/>
      <c r="J1095" s="449"/>
      <c r="K1095" s="449"/>
      <c r="L1095" s="449"/>
      <c r="M1095" s="449"/>
      <c r="N1095" s="449"/>
      <c r="O1095" s="449"/>
      <c r="P1095" s="449"/>
      <c r="Q1095" s="450"/>
      <c r="R1095" s="456"/>
      <c r="S1095" s="456"/>
      <c r="T1095" s="451"/>
      <c r="U1095" s="454"/>
      <c r="V1095" s="455"/>
      <c r="W1095" s="455"/>
      <c r="X1095" s="455"/>
      <c r="Y1095" s="455"/>
      <c r="Z1095" s="455"/>
      <c r="AA1095" s="455"/>
      <c r="AB1095" s="455"/>
      <c r="AC1095" s="52" t="s">
        <v>11</v>
      </c>
    </row>
    <row r="1096" spans="1:29" ht="15" customHeight="1" x14ac:dyDescent="0.2">
      <c r="A1096" s="458"/>
      <c r="B1096" s="448"/>
      <c r="C1096" s="449"/>
      <c r="D1096" s="449"/>
      <c r="E1096" s="449"/>
      <c r="F1096" s="449"/>
      <c r="G1096" s="449"/>
      <c r="H1096" s="449"/>
      <c r="I1096" s="449"/>
      <c r="J1096" s="449"/>
      <c r="K1096" s="449"/>
      <c r="L1096" s="449"/>
      <c r="M1096" s="449"/>
      <c r="N1096" s="449"/>
      <c r="O1096" s="449"/>
      <c r="P1096" s="449"/>
      <c r="Q1096" s="450"/>
      <c r="R1096" s="451"/>
      <c r="S1096" s="452"/>
      <c r="T1096" s="453"/>
      <c r="U1096" s="454"/>
      <c r="V1096" s="455"/>
      <c r="W1096" s="455"/>
      <c r="X1096" s="455"/>
      <c r="Y1096" s="455"/>
      <c r="Z1096" s="455"/>
      <c r="AA1096" s="455"/>
      <c r="AB1096" s="455"/>
      <c r="AC1096" s="52" t="s">
        <v>11</v>
      </c>
    </row>
    <row r="1097" spans="1:29" ht="15" customHeight="1" x14ac:dyDescent="0.2">
      <c r="A1097" s="458"/>
      <c r="B1097" s="448"/>
      <c r="C1097" s="449"/>
      <c r="D1097" s="449"/>
      <c r="E1097" s="449"/>
      <c r="F1097" s="449"/>
      <c r="G1097" s="449"/>
      <c r="H1097" s="449"/>
      <c r="I1097" s="449"/>
      <c r="J1097" s="449"/>
      <c r="K1097" s="449"/>
      <c r="L1097" s="449"/>
      <c r="M1097" s="449"/>
      <c r="N1097" s="449"/>
      <c r="O1097" s="449"/>
      <c r="P1097" s="449"/>
      <c r="Q1097" s="450"/>
      <c r="R1097" s="451"/>
      <c r="S1097" s="452"/>
      <c r="T1097" s="453"/>
      <c r="U1097" s="454"/>
      <c r="V1097" s="455"/>
      <c r="W1097" s="455"/>
      <c r="X1097" s="455"/>
      <c r="Y1097" s="455"/>
      <c r="Z1097" s="455"/>
      <c r="AA1097" s="455"/>
      <c r="AB1097" s="455"/>
      <c r="AC1097" s="52" t="s">
        <v>11</v>
      </c>
    </row>
    <row r="1098" spans="1:29" ht="15" customHeight="1" x14ac:dyDescent="0.2">
      <c r="A1098" s="458"/>
      <c r="B1098" s="448"/>
      <c r="C1098" s="449"/>
      <c r="D1098" s="449"/>
      <c r="E1098" s="449"/>
      <c r="F1098" s="449"/>
      <c r="G1098" s="449"/>
      <c r="H1098" s="449"/>
      <c r="I1098" s="449"/>
      <c r="J1098" s="449"/>
      <c r="K1098" s="449"/>
      <c r="L1098" s="449"/>
      <c r="M1098" s="449"/>
      <c r="N1098" s="449"/>
      <c r="O1098" s="449"/>
      <c r="P1098" s="449"/>
      <c r="Q1098" s="450"/>
      <c r="R1098" s="451"/>
      <c r="S1098" s="452"/>
      <c r="T1098" s="453"/>
      <c r="U1098" s="454"/>
      <c r="V1098" s="455"/>
      <c r="W1098" s="455"/>
      <c r="X1098" s="455"/>
      <c r="Y1098" s="455"/>
      <c r="Z1098" s="455"/>
      <c r="AA1098" s="455"/>
      <c r="AB1098" s="455"/>
      <c r="AC1098" s="52" t="s">
        <v>11</v>
      </c>
    </row>
    <row r="1099" spans="1:29" ht="15" customHeight="1" x14ac:dyDescent="0.2">
      <c r="A1099" s="458"/>
      <c r="B1099" s="448"/>
      <c r="C1099" s="449"/>
      <c r="D1099" s="449"/>
      <c r="E1099" s="449"/>
      <c r="F1099" s="449"/>
      <c r="G1099" s="449"/>
      <c r="H1099" s="449"/>
      <c r="I1099" s="449"/>
      <c r="J1099" s="449"/>
      <c r="K1099" s="449"/>
      <c r="L1099" s="449"/>
      <c r="M1099" s="449"/>
      <c r="N1099" s="449"/>
      <c r="O1099" s="449"/>
      <c r="P1099" s="449"/>
      <c r="Q1099" s="450"/>
      <c r="R1099" s="451"/>
      <c r="S1099" s="452"/>
      <c r="T1099" s="453"/>
      <c r="U1099" s="454"/>
      <c r="V1099" s="455"/>
      <c r="W1099" s="455"/>
      <c r="X1099" s="455"/>
      <c r="Y1099" s="455"/>
      <c r="Z1099" s="455"/>
      <c r="AA1099" s="455"/>
      <c r="AB1099" s="455"/>
      <c r="AC1099" s="52" t="s">
        <v>11</v>
      </c>
    </row>
    <row r="1100" spans="1:29" ht="15" customHeight="1" x14ac:dyDescent="0.2">
      <c r="A1100" s="458"/>
      <c r="B1100" s="448"/>
      <c r="C1100" s="449"/>
      <c r="D1100" s="449"/>
      <c r="E1100" s="449"/>
      <c r="F1100" s="449"/>
      <c r="G1100" s="449"/>
      <c r="H1100" s="449"/>
      <c r="I1100" s="449"/>
      <c r="J1100" s="449"/>
      <c r="K1100" s="449"/>
      <c r="L1100" s="449"/>
      <c r="M1100" s="449"/>
      <c r="N1100" s="449"/>
      <c r="O1100" s="449"/>
      <c r="P1100" s="449"/>
      <c r="Q1100" s="450"/>
      <c r="R1100" s="451"/>
      <c r="S1100" s="452"/>
      <c r="T1100" s="453"/>
      <c r="U1100" s="454"/>
      <c r="V1100" s="455"/>
      <c r="W1100" s="455"/>
      <c r="X1100" s="455"/>
      <c r="Y1100" s="455"/>
      <c r="Z1100" s="455"/>
      <c r="AA1100" s="455"/>
      <c r="AB1100" s="455"/>
      <c r="AC1100" s="52" t="s">
        <v>11</v>
      </c>
    </row>
    <row r="1101" spans="1:29" ht="15" customHeight="1" x14ac:dyDescent="0.2">
      <c r="A1101" s="458"/>
      <c r="B1101" s="448"/>
      <c r="C1101" s="449"/>
      <c r="D1101" s="449"/>
      <c r="E1101" s="449"/>
      <c r="F1101" s="449"/>
      <c r="G1101" s="449"/>
      <c r="H1101" s="449"/>
      <c r="I1101" s="449"/>
      <c r="J1101" s="449"/>
      <c r="K1101" s="449"/>
      <c r="L1101" s="449"/>
      <c r="M1101" s="449"/>
      <c r="N1101" s="449"/>
      <c r="O1101" s="449"/>
      <c r="P1101" s="449"/>
      <c r="Q1101" s="450"/>
      <c r="R1101" s="451"/>
      <c r="S1101" s="452"/>
      <c r="T1101" s="453"/>
      <c r="U1101" s="454"/>
      <c r="V1101" s="455"/>
      <c r="W1101" s="455"/>
      <c r="X1101" s="455"/>
      <c r="Y1101" s="455"/>
      <c r="Z1101" s="455"/>
      <c r="AA1101" s="455"/>
      <c r="AB1101" s="455"/>
      <c r="AC1101" s="52" t="s">
        <v>11</v>
      </c>
    </row>
    <row r="1102" spans="1:29" ht="15" customHeight="1" x14ac:dyDescent="0.2">
      <c r="A1102" s="458"/>
      <c r="B1102" s="448"/>
      <c r="C1102" s="449"/>
      <c r="D1102" s="449"/>
      <c r="E1102" s="449"/>
      <c r="F1102" s="449"/>
      <c r="G1102" s="449"/>
      <c r="H1102" s="449"/>
      <c r="I1102" s="449"/>
      <c r="J1102" s="449"/>
      <c r="K1102" s="449"/>
      <c r="L1102" s="449"/>
      <c r="M1102" s="449"/>
      <c r="N1102" s="449"/>
      <c r="O1102" s="449"/>
      <c r="P1102" s="449"/>
      <c r="Q1102" s="450"/>
      <c r="R1102" s="451"/>
      <c r="S1102" s="452"/>
      <c r="T1102" s="453"/>
      <c r="U1102" s="454"/>
      <c r="V1102" s="455"/>
      <c r="W1102" s="455"/>
      <c r="X1102" s="455"/>
      <c r="Y1102" s="455"/>
      <c r="Z1102" s="455"/>
      <c r="AA1102" s="455"/>
      <c r="AB1102" s="455"/>
      <c r="AC1102" s="52" t="s">
        <v>11</v>
      </c>
    </row>
    <row r="1103" spans="1:29" ht="15" customHeight="1" x14ac:dyDescent="0.2">
      <c r="A1103" s="458"/>
      <c r="B1103" s="448"/>
      <c r="C1103" s="449"/>
      <c r="D1103" s="449"/>
      <c r="E1103" s="449"/>
      <c r="F1103" s="449"/>
      <c r="G1103" s="449"/>
      <c r="H1103" s="449"/>
      <c r="I1103" s="449"/>
      <c r="J1103" s="449"/>
      <c r="K1103" s="449"/>
      <c r="L1103" s="449"/>
      <c r="M1103" s="449"/>
      <c r="N1103" s="449"/>
      <c r="O1103" s="449"/>
      <c r="P1103" s="449"/>
      <c r="Q1103" s="450"/>
      <c r="R1103" s="451"/>
      <c r="S1103" s="452"/>
      <c r="T1103" s="453"/>
      <c r="U1103" s="454"/>
      <c r="V1103" s="455"/>
      <c r="W1103" s="455"/>
      <c r="X1103" s="455"/>
      <c r="Y1103" s="455"/>
      <c r="Z1103" s="455"/>
      <c r="AA1103" s="455"/>
      <c r="AB1103" s="455"/>
      <c r="AC1103" s="52" t="s">
        <v>11</v>
      </c>
    </row>
    <row r="1104" spans="1:29" ht="15" customHeight="1" x14ac:dyDescent="0.2">
      <c r="A1104" s="458"/>
      <c r="B1104" s="448"/>
      <c r="C1104" s="449"/>
      <c r="D1104" s="449"/>
      <c r="E1104" s="449"/>
      <c r="F1104" s="449"/>
      <c r="G1104" s="449"/>
      <c r="H1104" s="449"/>
      <c r="I1104" s="449"/>
      <c r="J1104" s="449"/>
      <c r="K1104" s="449"/>
      <c r="L1104" s="449"/>
      <c r="M1104" s="449"/>
      <c r="N1104" s="449"/>
      <c r="O1104" s="449"/>
      <c r="P1104" s="449"/>
      <c r="Q1104" s="450"/>
      <c r="R1104" s="451"/>
      <c r="S1104" s="452"/>
      <c r="T1104" s="453"/>
      <c r="U1104" s="454"/>
      <c r="V1104" s="455"/>
      <c r="W1104" s="455"/>
      <c r="X1104" s="455"/>
      <c r="Y1104" s="455"/>
      <c r="Z1104" s="455"/>
      <c r="AA1104" s="455"/>
      <c r="AB1104" s="455"/>
      <c r="AC1104" s="52" t="s">
        <v>11</v>
      </c>
    </row>
    <row r="1105" spans="1:29" ht="15" customHeight="1" x14ac:dyDescent="0.2">
      <c r="A1105" s="458"/>
      <c r="B1105" s="448"/>
      <c r="C1105" s="449"/>
      <c r="D1105" s="449"/>
      <c r="E1105" s="449"/>
      <c r="F1105" s="449"/>
      <c r="G1105" s="449"/>
      <c r="H1105" s="449"/>
      <c r="I1105" s="449"/>
      <c r="J1105" s="449"/>
      <c r="K1105" s="449"/>
      <c r="L1105" s="449"/>
      <c r="M1105" s="449"/>
      <c r="N1105" s="449"/>
      <c r="O1105" s="449"/>
      <c r="P1105" s="449"/>
      <c r="Q1105" s="450"/>
      <c r="R1105" s="451"/>
      <c r="S1105" s="452"/>
      <c r="T1105" s="453"/>
      <c r="U1105" s="454"/>
      <c r="V1105" s="455"/>
      <c r="W1105" s="455"/>
      <c r="X1105" s="455"/>
      <c r="Y1105" s="455"/>
      <c r="Z1105" s="455"/>
      <c r="AA1105" s="455"/>
      <c r="AB1105" s="455"/>
      <c r="AC1105" s="52" t="s">
        <v>11</v>
      </c>
    </row>
    <row r="1106" spans="1:29" ht="15" customHeight="1" x14ac:dyDescent="0.2">
      <c r="A1106" s="458"/>
      <c r="B1106" s="448"/>
      <c r="C1106" s="449"/>
      <c r="D1106" s="449"/>
      <c r="E1106" s="449"/>
      <c r="F1106" s="449"/>
      <c r="G1106" s="449"/>
      <c r="H1106" s="449"/>
      <c r="I1106" s="449"/>
      <c r="J1106" s="449"/>
      <c r="K1106" s="449"/>
      <c r="L1106" s="449"/>
      <c r="M1106" s="449"/>
      <c r="N1106" s="449"/>
      <c r="O1106" s="449"/>
      <c r="P1106" s="449"/>
      <c r="Q1106" s="450"/>
      <c r="R1106" s="451"/>
      <c r="S1106" s="452"/>
      <c r="T1106" s="453"/>
      <c r="U1106" s="454"/>
      <c r="V1106" s="455"/>
      <c r="W1106" s="455"/>
      <c r="X1106" s="455"/>
      <c r="Y1106" s="455"/>
      <c r="Z1106" s="455"/>
      <c r="AA1106" s="455"/>
      <c r="AB1106" s="455"/>
      <c r="AC1106" s="52" t="s">
        <v>11</v>
      </c>
    </row>
    <row r="1107" spans="1:29" ht="15" customHeight="1" x14ac:dyDescent="0.2">
      <c r="A1107" s="458"/>
      <c r="B1107" s="448"/>
      <c r="C1107" s="449"/>
      <c r="D1107" s="449"/>
      <c r="E1107" s="449"/>
      <c r="F1107" s="449"/>
      <c r="G1107" s="449"/>
      <c r="H1107" s="449"/>
      <c r="I1107" s="449"/>
      <c r="J1107" s="449"/>
      <c r="K1107" s="449"/>
      <c r="L1107" s="449"/>
      <c r="M1107" s="449"/>
      <c r="N1107" s="449"/>
      <c r="O1107" s="449"/>
      <c r="P1107" s="449"/>
      <c r="Q1107" s="450"/>
      <c r="R1107" s="451"/>
      <c r="S1107" s="452"/>
      <c r="T1107" s="453"/>
      <c r="U1107" s="454"/>
      <c r="V1107" s="455"/>
      <c r="W1107" s="455"/>
      <c r="X1107" s="455"/>
      <c r="Y1107" s="455"/>
      <c r="Z1107" s="455"/>
      <c r="AA1107" s="455"/>
      <c r="AB1107" s="455"/>
      <c r="AC1107" s="52" t="s">
        <v>11</v>
      </c>
    </row>
    <row r="1108" spans="1:29" ht="15" customHeight="1" x14ac:dyDescent="0.2">
      <c r="A1108" s="458"/>
      <c r="B1108" s="448"/>
      <c r="C1108" s="449"/>
      <c r="D1108" s="449"/>
      <c r="E1108" s="449"/>
      <c r="F1108" s="449"/>
      <c r="G1108" s="449"/>
      <c r="H1108" s="449"/>
      <c r="I1108" s="449"/>
      <c r="J1108" s="449"/>
      <c r="K1108" s="449"/>
      <c r="L1108" s="449"/>
      <c r="M1108" s="449"/>
      <c r="N1108" s="449"/>
      <c r="O1108" s="449"/>
      <c r="P1108" s="449"/>
      <c r="Q1108" s="450"/>
      <c r="R1108" s="456"/>
      <c r="S1108" s="456"/>
      <c r="T1108" s="451"/>
      <c r="U1108" s="454"/>
      <c r="V1108" s="455"/>
      <c r="W1108" s="455"/>
      <c r="X1108" s="455"/>
      <c r="Y1108" s="455"/>
      <c r="Z1108" s="455"/>
      <c r="AA1108" s="455"/>
      <c r="AB1108" s="455"/>
      <c r="AC1108" s="52" t="s">
        <v>11</v>
      </c>
    </row>
    <row r="1109" spans="1:29" ht="15" customHeight="1" x14ac:dyDescent="0.2">
      <c r="A1109" s="458"/>
      <c r="B1109" s="448"/>
      <c r="C1109" s="449"/>
      <c r="D1109" s="449"/>
      <c r="E1109" s="449"/>
      <c r="F1109" s="449"/>
      <c r="G1109" s="449"/>
      <c r="H1109" s="449"/>
      <c r="I1109" s="449"/>
      <c r="J1109" s="449"/>
      <c r="K1109" s="449"/>
      <c r="L1109" s="449"/>
      <c r="M1109" s="449"/>
      <c r="N1109" s="449"/>
      <c r="O1109" s="449"/>
      <c r="P1109" s="449"/>
      <c r="Q1109" s="450"/>
      <c r="R1109" s="456"/>
      <c r="S1109" s="456"/>
      <c r="T1109" s="451"/>
      <c r="U1109" s="454"/>
      <c r="V1109" s="455"/>
      <c r="W1109" s="455"/>
      <c r="X1109" s="455"/>
      <c r="Y1109" s="455"/>
      <c r="Z1109" s="455"/>
      <c r="AA1109" s="455"/>
      <c r="AB1109" s="455"/>
      <c r="AC1109" s="52" t="s">
        <v>11</v>
      </c>
    </row>
    <row r="1110" spans="1:29" ht="15" customHeight="1" x14ac:dyDescent="0.2">
      <c r="A1110" s="458"/>
      <c r="B1110" s="448"/>
      <c r="C1110" s="449"/>
      <c r="D1110" s="449"/>
      <c r="E1110" s="449"/>
      <c r="F1110" s="449"/>
      <c r="G1110" s="449"/>
      <c r="H1110" s="449"/>
      <c r="I1110" s="449"/>
      <c r="J1110" s="449"/>
      <c r="K1110" s="449"/>
      <c r="L1110" s="449"/>
      <c r="M1110" s="449"/>
      <c r="N1110" s="449"/>
      <c r="O1110" s="449"/>
      <c r="P1110" s="449"/>
      <c r="Q1110" s="450"/>
      <c r="R1110" s="456"/>
      <c r="S1110" s="456"/>
      <c r="T1110" s="451"/>
      <c r="U1110" s="454"/>
      <c r="V1110" s="455"/>
      <c r="W1110" s="455"/>
      <c r="X1110" s="455"/>
      <c r="Y1110" s="455"/>
      <c r="Z1110" s="455"/>
      <c r="AA1110" s="455"/>
      <c r="AB1110" s="455"/>
      <c r="AC1110" s="52" t="s">
        <v>11</v>
      </c>
    </row>
    <row r="1111" spans="1:29" ht="15" customHeight="1" thickBot="1" x14ac:dyDescent="0.25">
      <c r="A1111" s="459"/>
      <c r="B1111" s="443" t="s">
        <v>165</v>
      </c>
      <c r="C1111" s="444"/>
      <c r="D1111" s="444"/>
      <c r="E1111" s="444"/>
      <c r="F1111" s="444"/>
      <c r="G1111" s="444"/>
      <c r="H1111" s="444"/>
      <c r="I1111" s="444"/>
      <c r="J1111" s="444"/>
      <c r="K1111" s="444"/>
      <c r="L1111" s="444"/>
      <c r="M1111" s="444"/>
      <c r="N1111" s="444"/>
      <c r="O1111" s="444"/>
      <c r="P1111" s="444"/>
      <c r="Q1111" s="444"/>
      <c r="R1111" s="444"/>
      <c r="S1111" s="444"/>
      <c r="T1111" s="445"/>
      <c r="U1111" s="446">
        <f>SUM(U1091:AB1110)</f>
        <v>0</v>
      </c>
      <c r="V1111" s="447"/>
      <c r="W1111" s="447"/>
      <c r="X1111" s="447"/>
      <c r="Y1111" s="447"/>
      <c r="Z1111" s="447"/>
      <c r="AA1111" s="447"/>
      <c r="AB1111" s="447"/>
      <c r="AC1111" s="53" t="s">
        <v>11</v>
      </c>
    </row>
    <row r="1112" spans="1:29" ht="15" customHeight="1" x14ac:dyDescent="0.2">
      <c r="A1112" s="457">
        <v>49</v>
      </c>
      <c r="B1112" s="460" t="s">
        <v>162</v>
      </c>
      <c r="C1112" s="460"/>
      <c r="D1112" s="460"/>
      <c r="E1112" s="460"/>
      <c r="F1112" s="460"/>
      <c r="G1112" s="460"/>
      <c r="H1112" s="460"/>
      <c r="I1112" s="461">
        <f>ドローン6機目以降!I308</f>
        <v>0</v>
      </c>
      <c r="J1112" s="462"/>
      <c r="K1112" s="462"/>
      <c r="L1112" s="462"/>
      <c r="M1112" s="462"/>
      <c r="N1112" s="462"/>
      <c r="O1112" s="462"/>
      <c r="P1112" s="462"/>
      <c r="Q1112" s="463"/>
      <c r="R1112" s="464" t="s">
        <v>239</v>
      </c>
      <c r="S1112" s="465"/>
      <c r="T1112" s="465"/>
      <c r="U1112" s="465"/>
      <c r="V1112" s="465"/>
      <c r="W1112" s="465"/>
      <c r="X1112" s="465"/>
      <c r="Y1112" s="465"/>
      <c r="Z1112" s="465"/>
      <c r="AA1112" s="465"/>
      <c r="AB1112" s="465"/>
      <c r="AC1112" s="466"/>
    </row>
    <row r="1113" spans="1:29" ht="15" customHeight="1" x14ac:dyDescent="0.2">
      <c r="A1113" s="458"/>
      <c r="B1113" s="467" t="s">
        <v>163</v>
      </c>
      <c r="C1113" s="468"/>
      <c r="D1113" s="468"/>
      <c r="E1113" s="468"/>
      <c r="F1113" s="468"/>
      <c r="G1113" s="468"/>
      <c r="H1113" s="468"/>
      <c r="I1113" s="468"/>
      <c r="J1113" s="468"/>
      <c r="K1113" s="468"/>
      <c r="L1113" s="468"/>
      <c r="M1113" s="468"/>
      <c r="N1113" s="468"/>
      <c r="O1113" s="468"/>
      <c r="P1113" s="468"/>
      <c r="Q1113" s="469"/>
      <c r="R1113" s="470" t="s">
        <v>164</v>
      </c>
      <c r="S1113" s="470"/>
      <c r="T1113" s="470"/>
      <c r="U1113" s="471" t="s">
        <v>42</v>
      </c>
      <c r="V1113" s="471"/>
      <c r="W1113" s="471"/>
      <c r="X1113" s="471"/>
      <c r="Y1113" s="471"/>
      <c r="Z1113" s="471"/>
      <c r="AA1113" s="471"/>
      <c r="AB1113" s="471"/>
      <c r="AC1113" s="472"/>
    </row>
    <row r="1114" spans="1:29" ht="15" customHeight="1" x14ac:dyDescent="0.2">
      <c r="A1114" s="458"/>
      <c r="B1114" s="448"/>
      <c r="C1114" s="449"/>
      <c r="D1114" s="449"/>
      <c r="E1114" s="449"/>
      <c r="F1114" s="449"/>
      <c r="G1114" s="449"/>
      <c r="H1114" s="449"/>
      <c r="I1114" s="449"/>
      <c r="J1114" s="449"/>
      <c r="K1114" s="449"/>
      <c r="L1114" s="449"/>
      <c r="M1114" s="449"/>
      <c r="N1114" s="449"/>
      <c r="O1114" s="449"/>
      <c r="P1114" s="449"/>
      <c r="Q1114" s="450"/>
      <c r="R1114" s="456"/>
      <c r="S1114" s="456"/>
      <c r="T1114" s="451"/>
      <c r="U1114" s="454"/>
      <c r="V1114" s="455"/>
      <c r="W1114" s="455"/>
      <c r="X1114" s="455"/>
      <c r="Y1114" s="455"/>
      <c r="Z1114" s="455"/>
      <c r="AA1114" s="455"/>
      <c r="AB1114" s="455"/>
      <c r="AC1114" s="52" t="s">
        <v>11</v>
      </c>
    </row>
    <row r="1115" spans="1:29" ht="15" customHeight="1" x14ac:dyDescent="0.2">
      <c r="A1115" s="458"/>
      <c r="B1115" s="448"/>
      <c r="C1115" s="449"/>
      <c r="D1115" s="449"/>
      <c r="E1115" s="449"/>
      <c r="F1115" s="449"/>
      <c r="G1115" s="449"/>
      <c r="H1115" s="449"/>
      <c r="I1115" s="449"/>
      <c r="J1115" s="449"/>
      <c r="K1115" s="449"/>
      <c r="L1115" s="449"/>
      <c r="M1115" s="449"/>
      <c r="N1115" s="449"/>
      <c r="O1115" s="449"/>
      <c r="P1115" s="449"/>
      <c r="Q1115" s="450"/>
      <c r="R1115" s="456"/>
      <c r="S1115" s="456"/>
      <c r="T1115" s="451"/>
      <c r="U1115" s="454"/>
      <c r="V1115" s="455"/>
      <c r="W1115" s="455"/>
      <c r="X1115" s="455"/>
      <c r="Y1115" s="455"/>
      <c r="Z1115" s="455"/>
      <c r="AA1115" s="455"/>
      <c r="AB1115" s="455"/>
      <c r="AC1115" s="52" t="s">
        <v>11</v>
      </c>
    </row>
    <row r="1116" spans="1:29" ht="15" customHeight="1" x14ac:dyDescent="0.2">
      <c r="A1116" s="458"/>
      <c r="B1116" s="448"/>
      <c r="C1116" s="449"/>
      <c r="D1116" s="449"/>
      <c r="E1116" s="449"/>
      <c r="F1116" s="449"/>
      <c r="G1116" s="449"/>
      <c r="H1116" s="449"/>
      <c r="I1116" s="449"/>
      <c r="J1116" s="449"/>
      <c r="K1116" s="449"/>
      <c r="L1116" s="449"/>
      <c r="M1116" s="449"/>
      <c r="N1116" s="449"/>
      <c r="O1116" s="449"/>
      <c r="P1116" s="449"/>
      <c r="Q1116" s="450"/>
      <c r="R1116" s="456"/>
      <c r="S1116" s="456"/>
      <c r="T1116" s="451"/>
      <c r="U1116" s="454"/>
      <c r="V1116" s="455"/>
      <c r="W1116" s="455"/>
      <c r="X1116" s="455"/>
      <c r="Y1116" s="455"/>
      <c r="Z1116" s="455"/>
      <c r="AA1116" s="455"/>
      <c r="AB1116" s="455"/>
      <c r="AC1116" s="52" t="s">
        <v>11</v>
      </c>
    </row>
    <row r="1117" spans="1:29" ht="15" customHeight="1" x14ac:dyDescent="0.2">
      <c r="A1117" s="458"/>
      <c r="B1117" s="448"/>
      <c r="C1117" s="449"/>
      <c r="D1117" s="449"/>
      <c r="E1117" s="449"/>
      <c r="F1117" s="449"/>
      <c r="G1117" s="449"/>
      <c r="H1117" s="449"/>
      <c r="I1117" s="449"/>
      <c r="J1117" s="449"/>
      <c r="K1117" s="449"/>
      <c r="L1117" s="449"/>
      <c r="M1117" s="449"/>
      <c r="N1117" s="449"/>
      <c r="O1117" s="449"/>
      <c r="P1117" s="449"/>
      <c r="Q1117" s="450"/>
      <c r="R1117" s="456"/>
      <c r="S1117" s="456"/>
      <c r="T1117" s="451"/>
      <c r="U1117" s="454"/>
      <c r="V1117" s="455"/>
      <c r="W1117" s="455"/>
      <c r="X1117" s="455"/>
      <c r="Y1117" s="455"/>
      <c r="Z1117" s="455"/>
      <c r="AA1117" s="455"/>
      <c r="AB1117" s="455"/>
      <c r="AC1117" s="52" t="s">
        <v>11</v>
      </c>
    </row>
    <row r="1118" spans="1:29" ht="15" customHeight="1" x14ac:dyDescent="0.2">
      <c r="A1118" s="458"/>
      <c r="B1118" s="448"/>
      <c r="C1118" s="449"/>
      <c r="D1118" s="449"/>
      <c r="E1118" s="449"/>
      <c r="F1118" s="449"/>
      <c r="G1118" s="449"/>
      <c r="H1118" s="449"/>
      <c r="I1118" s="449"/>
      <c r="J1118" s="449"/>
      <c r="K1118" s="449"/>
      <c r="L1118" s="449"/>
      <c r="M1118" s="449"/>
      <c r="N1118" s="449"/>
      <c r="O1118" s="449"/>
      <c r="P1118" s="449"/>
      <c r="Q1118" s="450"/>
      <c r="R1118" s="456"/>
      <c r="S1118" s="456"/>
      <c r="T1118" s="451"/>
      <c r="U1118" s="454"/>
      <c r="V1118" s="455"/>
      <c r="W1118" s="455"/>
      <c r="X1118" s="455"/>
      <c r="Y1118" s="455"/>
      <c r="Z1118" s="455"/>
      <c r="AA1118" s="455"/>
      <c r="AB1118" s="455"/>
      <c r="AC1118" s="52" t="s">
        <v>11</v>
      </c>
    </row>
    <row r="1119" spans="1:29" ht="15" customHeight="1" x14ac:dyDescent="0.2">
      <c r="A1119" s="458"/>
      <c r="B1119" s="448"/>
      <c r="C1119" s="449"/>
      <c r="D1119" s="449"/>
      <c r="E1119" s="449"/>
      <c r="F1119" s="449"/>
      <c r="G1119" s="449"/>
      <c r="H1119" s="449"/>
      <c r="I1119" s="449"/>
      <c r="J1119" s="449"/>
      <c r="K1119" s="449"/>
      <c r="L1119" s="449"/>
      <c r="M1119" s="449"/>
      <c r="N1119" s="449"/>
      <c r="O1119" s="449"/>
      <c r="P1119" s="449"/>
      <c r="Q1119" s="450"/>
      <c r="R1119" s="451"/>
      <c r="S1119" s="452"/>
      <c r="T1119" s="453"/>
      <c r="U1119" s="454"/>
      <c r="V1119" s="455"/>
      <c r="W1119" s="455"/>
      <c r="X1119" s="455"/>
      <c r="Y1119" s="455"/>
      <c r="Z1119" s="455"/>
      <c r="AA1119" s="455"/>
      <c r="AB1119" s="455"/>
      <c r="AC1119" s="52" t="s">
        <v>11</v>
      </c>
    </row>
    <row r="1120" spans="1:29" ht="15" customHeight="1" x14ac:dyDescent="0.2">
      <c r="A1120" s="458"/>
      <c r="B1120" s="448"/>
      <c r="C1120" s="449"/>
      <c r="D1120" s="449"/>
      <c r="E1120" s="449"/>
      <c r="F1120" s="449"/>
      <c r="G1120" s="449"/>
      <c r="H1120" s="449"/>
      <c r="I1120" s="449"/>
      <c r="J1120" s="449"/>
      <c r="K1120" s="449"/>
      <c r="L1120" s="449"/>
      <c r="M1120" s="449"/>
      <c r="N1120" s="449"/>
      <c r="O1120" s="449"/>
      <c r="P1120" s="449"/>
      <c r="Q1120" s="450"/>
      <c r="R1120" s="451"/>
      <c r="S1120" s="452"/>
      <c r="T1120" s="453"/>
      <c r="U1120" s="454"/>
      <c r="V1120" s="455"/>
      <c r="W1120" s="455"/>
      <c r="X1120" s="455"/>
      <c r="Y1120" s="455"/>
      <c r="Z1120" s="455"/>
      <c r="AA1120" s="455"/>
      <c r="AB1120" s="455"/>
      <c r="AC1120" s="52" t="s">
        <v>11</v>
      </c>
    </row>
    <row r="1121" spans="1:29" ht="15" customHeight="1" x14ac:dyDescent="0.2">
      <c r="A1121" s="458"/>
      <c r="B1121" s="448"/>
      <c r="C1121" s="449"/>
      <c r="D1121" s="449"/>
      <c r="E1121" s="449"/>
      <c r="F1121" s="449"/>
      <c r="G1121" s="449"/>
      <c r="H1121" s="449"/>
      <c r="I1121" s="449"/>
      <c r="J1121" s="449"/>
      <c r="K1121" s="449"/>
      <c r="L1121" s="449"/>
      <c r="M1121" s="449"/>
      <c r="N1121" s="449"/>
      <c r="O1121" s="449"/>
      <c r="P1121" s="449"/>
      <c r="Q1121" s="450"/>
      <c r="R1121" s="451"/>
      <c r="S1121" s="452"/>
      <c r="T1121" s="453"/>
      <c r="U1121" s="454"/>
      <c r="V1121" s="455"/>
      <c r="W1121" s="455"/>
      <c r="X1121" s="455"/>
      <c r="Y1121" s="455"/>
      <c r="Z1121" s="455"/>
      <c r="AA1121" s="455"/>
      <c r="AB1121" s="455"/>
      <c r="AC1121" s="52" t="s">
        <v>11</v>
      </c>
    </row>
    <row r="1122" spans="1:29" ht="15" customHeight="1" x14ac:dyDescent="0.2">
      <c r="A1122" s="458"/>
      <c r="B1122" s="448"/>
      <c r="C1122" s="449"/>
      <c r="D1122" s="449"/>
      <c r="E1122" s="449"/>
      <c r="F1122" s="449"/>
      <c r="G1122" s="449"/>
      <c r="H1122" s="449"/>
      <c r="I1122" s="449"/>
      <c r="J1122" s="449"/>
      <c r="K1122" s="449"/>
      <c r="L1122" s="449"/>
      <c r="M1122" s="449"/>
      <c r="N1122" s="449"/>
      <c r="O1122" s="449"/>
      <c r="P1122" s="449"/>
      <c r="Q1122" s="450"/>
      <c r="R1122" s="451"/>
      <c r="S1122" s="452"/>
      <c r="T1122" s="453"/>
      <c r="U1122" s="454"/>
      <c r="V1122" s="455"/>
      <c r="W1122" s="455"/>
      <c r="X1122" s="455"/>
      <c r="Y1122" s="455"/>
      <c r="Z1122" s="455"/>
      <c r="AA1122" s="455"/>
      <c r="AB1122" s="455"/>
      <c r="AC1122" s="52" t="s">
        <v>11</v>
      </c>
    </row>
    <row r="1123" spans="1:29" ht="15" customHeight="1" x14ac:dyDescent="0.2">
      <c r="A1123" s="458"/>
      <c r="B1123" s="448"/>
      <c r="C1123" s="449"/>
      <c r="D1123" s="449"/>
      <c r="E1123" s="449"/>
      <c r="F1123" s="449"/>
      <c r="G1123" s="449"/>
      <c r="H1123" s="449"/>
      <c r="I1123" s="449"/>
      <c r="J1123" s="449"/>
      <c r="K1123" s="449"/>
      <c r="L1123" s="449"/>
      <c r="M1123" s="449"/>
      <c r="N1123" s="449"/>
      <c r="O1123" s="449"/>
      <c r="P1123" s="449"/>
      <c r="Q1123" s="450"/>
      <c r="R1123" s="451"/>
      <c r="S1123" s="452"/>
      <c r="T1123" s="453"/>
      <c r="U1123" s="454"/>
      <c r="V1123" s="455"/>
      <c r="W1123" s="455"/>
      <c r="X1123" s="455"/>
      <c r="Y1123" s="455"/>
      <c r="Z1123" s="455"/>
      <c r="AA1123" s="455"/>
      <c r="AB1123" s="455"/>
      <c r="AC1123" s="52" t="s">
        <v>11</v>
      </c>
    </row>
    <row r="1124" spans="1:29" ht="15" customHeight="1" x14ac:dyDescent="0.2">
      <c r="A1124" s="458"/>
      <c r="B1124" s="448"/>
      <c r="C1124" s="449"/>
      <c r="D1124" s="449"/>
      <c r="E1124" s="449"/>
      <c r="F1124" s="449"/>
      <c r="G1124" s="449"/>
      <c r="H1124" s="449"/>
      <c r="I1124" s="449"/>
      <c r="J1124" s="449"/>
      <c r="K1124" s="449"/>
      <c r="L1124" s="449"/>
      <c r="M1124" s="449"/>
      <c r="N1124" s="449"/>
      <c r="O1124" s="449"/>
      <c r="P1124" s="449"/>
      <c r="Q1124" s="450"/>
      <c r="R1124" s="451"/>
      <c r="S1124" s="452"/>
      <c r="T1124" s="453"/>
      <c r="U1124" s="454"/>
      <c r="V1124" s="455"/>
      <c r="W1124" s="455"/>
      <c r="X1124" s="455"/>
      <c r="Y1124" s="455"/>
      <c r="Z1124" s="455"/>
      <c r="AA1124" s="455"/>
      <c r="AB1124" s="455"/>
      <c r="AC1124" s="52" t="s">
        <v>11</v>
      </c>
    </row>
    <row r="1125" spans="1:29" ht="15" customHeight="1" x14ac:dyDescent="0.2">
      <c r="A1125" s="458"/>
      <c r="B1125" s="448"/>
      <c r="C1125" s="449"/>
      <c r="D1125" s="449"/>
      <c r="E1125" s="449"/>
      <c r="F1125" s="449"/>
      <c r="G1125" s="449"/>
      <c r="H1125" s="449"/>
      <c r="I1125" s="449"/>
      <c r="J1125" s="449"/>
      <c r="K1125" s="449"/>
      <c r="L1125" s="449"/>
      <c r="M1125" s="449"/>
      <c r="N1125" s="449"/>
      <c r="O1125" s="449"/>
      <c r="P1125" s="449"/>
      <c r="Q1125" s="450"/>
      <c r="R1125" s="451"/>
      <c r="S1125" s="452"/>
      <c r="T1125" s="453"/>
      <c r="U1125" s="454"/>
      <c r="V1125" s="455"/>
      <c r="W1125" s="455"/>
      <c r="X1125" s="455"/>
      <c r="Y1125" s="455"/>
      <c r="Z1125" s="455"/>
      <c r="AA1125" s="455"/>
      <c r="AB1125" s="455"/>
      <c r="AC1125" s="52" t="s">
        <v>11</v>
      </c>
    </row>
    <row r="1126" spans="1:29" ht="15" customHeight="1" x14ac:dyDescent="0.2">
      <c r="A1126" s="458"/>
      <c r="B1126" s="448"/>
      <c r="C1126" s="449"/>
      <c r="D1126" s="449"/>
      <c r="E1126" s="449"/>
      <c r="F1126" s="449"/>
      <c r="G1126" s="449"/>
      <c r="H1126" s="449"/>
      <c r="I1126" s="449"/>
      <c r="J1126" s="449"/>
      <c r="K1126" s="449"/>
      <c r="L1126" s="449"/>
      <c r="M1126" s="449"/>
      <c r="N1126" s="449"/>
      <c r="O1126" s="449"/>
      <c r="P1126" s="449"/>
      <c r="Q1126" s="450"/>
      <c r="R1126" s="451"/>
      <c r="S1126" s="452"/>
      <c r="T1126" s="453"/>
      <c r="U1126" s="454"/>
      <c r="V1126" s="455"/>
      <c r="W1126" s="455"/>
      <c r="X1126" s="455"/>
      <c r="Y1126" s="455"/>
      <c r="Z1126" s="455"/>
      <c r="AA1126" s="455"/>
      <c r="AB1126" s="455"/>
      <c r="AC1126" s="52" t="s">
        <v>11</v>
      </c>
    </row>
    <row r="1127" spans="1:29" ht="15" customHeight="1" x14ac:dyDescent="0.2">
      <c r="A1127" s="458"/>
      <c r="B1127" s="448"/>
      <c r="C1127" s="449"/>
      <c r="D1127" s="449"/>
      <c r="E1127" s="449"/>
      <c r="F1127" s="449"/>
      <c r="G1127" s="449"/>
      <c r="H1127" s="449"/>
      <c r="I1127" s="449"/>
      <c r="J1127" s="449"/>
      <c r="K1127" s="449"/>
      <c r="L1127" s="449"/>
      <c r="M1127" s="449"/>
      <c r="N1127" s="449"/>
      <c r="O1127" s="449"/>
      <c r="P1127" s="449"/>
      <c r="Q1127" s="450"/>
      <c r="R1127" s="451"/>
      <c r="S1127" s="452"/>
      <c r="T1127" s="453"/>
      <c r="U1127" s="454"/>
      <c r="V1127" s="455"/>
      <c r="W1127" s="455"/>
      <c r="X1127" s="455"/>
      <c r="Y1127" s="455"/>
      <c r="Z1127" s="455"/>
      <c r="AA1127" s="455"/>
      <c r="AB1127" s="455"/>
      <c r="AC1127" s="52" t="s">
        <v>11</v>
      </c>
    </row>
    <row r="1128" spans="1:29" ht="15" customHeight="1" x14ac:dyDescent="0.2">
      <c r="A1128" s="458"/>
      <c r="B1128" s="448"/>
      <c r="C1128" s="449"/>
      <c r="D1128" s="449"/>
      <c r="E1128" s="449"/>
      <c r="F1128" s="449"/>
      <c r="G1128" s="449"/>
      <c r="H1128" s="449"/>
      <c r="I1128" s="449"/>
      <c r="J1128" s="449"/>
      <c r="K1128" s="449"/>
      <c r="L1128" s="449"/>
      <c r="M1128" s="449"/>
      <c r="N1128" s="449"/>
      <c r="O1128" s="449"/>
      <c r="P1128" s="449"/>
      <c r="Q1128" s="450"/>
      <c r="R1128" s="451"/>
      <c r="S1128" s="452"/>
      <c r="T1128" s="453"/>
      <c r="U1128" s="454"/>
      <c r="V1128" s="455"/>
      <c r="W1128" s="455"/>
      <c r="X1128" s="455"/>
      <c r="Y1128" s="455"/>
      <c r="Z1128" s="455"/>
      <c r="AA1128" s="455"/>
      <c r="AB1128" s="455"/>
      <c r="AC1128" s="52" t="s">
        <v>11</v>
      </c>
    </row>
    <row r="1129" spans="1:29" ht="15" customHeight="1" x14ac:dyDescent="0.2">
      <c r="A1129" s="458"/>
      <c r="B1129" s="448"/>
      <c r="C1129" s="449"/>
      <c r="D1129" s="449"/>
      <c r="E1129" s="449"/>
      <c r="F1129" s="449"/>
      <c r="G1129" s="449"/>
      <c r="H1129" s="449"/>
      <c r="I1129" s="449"/>
      <c r="J1129" s="449"/>
      <c r="K1129" s="449"/>
      <c r="L1129" s="449"/>
      <c r="M1129" s="449"/>
      <c r="N1129" s="449"/>
      <c r="O1129" s="449"/>
      <c r="P1129" s="449"/>
      <c r="Q1129" s="450"/>
      <c r="R1129" s="451"/>
      <c r="S1129" s="452"/>
      <c r="T1129" s="453"/>
      <c r="U1129" s="454"/>
      <c r="V1129" s="455"/>
      <c r="W1129" s="455"/>
      <c r="X1129" s="455"/>
      <c r="Y1129" s="455"/>
      <c r="Z1129" s="455"/>
      <c r="AA1129" s="455"/>
      <c r="AB1129" s="455"/>
      <c r="AC1129" s="52" t="s">
        <v>11</v>
      </c>
    </row>
    <row r="1130" spans="1:29" ht="15" customHeight="1" x14ac:dyDescent="0.2">
      <c r="A1130" s="458"/>
      <c r="B1130" s="448"/>
      <c r="C1130" s="449"/>
      <c r="D1130" s="449"/>
      <c r="E1130" s="449"/>
      <c r="F1130" s="449"/>
      <c r="G1130" s="449"/>
      <c r="H1130" s="449"/>
      <c r="I1130" s="449"/>
      <c r="J1130" s="449"/>
      <c r="K1130" s="449"/>
      <c r="L1130" s="449"/>
      <c r="M1130" s="449"/>
      <c r="N1130" s="449"/>
      <c r="O1130" s="449"/>
      <c r="P1130" s="449"/>
      <c r="Q1130" s="450"/>
      <c r="R1130" s="451"/>
      <c r="S1130" s="452"/>
      <c r="T1130" s="453"/>
      <c r="U1130" s="454"/>
      <c r="V1130" s="455"/>
      <c r="W1130" s="455"/>
      <c r="X1130" s="455"/>
      <c r="Y1130" s="455"/>
      <c r="Z1130" s="455"/>
      <c r="AA1130" s="455"/>
      <c r="AB1130" s="455"/>
      <c r="AC1130" s="52" t="s">
        <v>11</v>
      </c>
    </row>
    <row r="1131" spans="1:29" ht="15" customHeight="1" x14ac:dyDescent="0.2">
      <c r="A1131" s="458"/>
      <c r="B1131" s="448"/>
      <c r="C1131" s="449"/>
      <c r="D1131" s="449"/>
      <c r="E1131" s="449"/>
      <c r="F1131" s="449"/>
      <c r="G1131" s="449"/>
      <c r="H1131" s="449"/>
      <c r="I1131" s="449"/>
      <c r="J1131" s="449"/>
      <c r="K1131" s="449"/>
      <c r="L1131" s="449"/>
      <c r="M1131" s="449"/>
      <c r="N1131" s="449"/>
      <c r="O1131" s="449"/>
      <c r="P1131" s="449"/>
      <c r="Q1131" s="450"/>
      <c r="R1131" s="456"/>
      <c r="S1131" s="456"/>
      <c r="T1131" s="451"/>
      <c r="U1131" s="454"/>
      <c r="V1131" s="455"/>
      <c r="W1131" s="455"/>
      <c r="X1131" s="455"/>
      <c r="Y1131" s="455"/>
      <c r="Z1131" s="455"/>
      <c r="AA1131" s="455"/>
      <c r="AB1131" s="455"/>
      <c r="AC1131" s="52" t="s">
        <v>11</v>
      </c>
    </row>
    <row r="1132" spans="1:29" ht="15" customHeight="1" x14ac:dyDescent="0.2">
      <c r="A1132" s="458"/>
      <c r="B1132" s="448"/>
      <c r="C1132" s="449"/>
      <c r="D1132" s="449"/>
      <c r="E1132" s="449"/>
      <c r="F1132" s="449"/>
      <c r="G1132" s="449"/>
      <c r="H1132" s="449"/>
      <c r="I1132" s="449"/>
      <c r="J1132" s="449"/>
      <c r="K1132" s="449"/>
      <c r="L1132" s="449"/>
      <c r="M1132" s="449"/>
      <c r="N1132" s="449"/>
      <c r="O1132" s="449"/>
      <c r="P1132" s="449"/>
      <c r="Q1132" s="450"/>
      <c r="R1132" s="456"/>
      <c r="S1132" s="456"/>
      <c r="T1132" s="451"/>
      <c r="U1132" s="454"/>
      <c r="V1132" s="455"/>
      <c r="W1132" s="455"/>
      <c r="X1132" s="455"/>
      <c r="Y1132" s="455"/>
      <c r="Z1132" s="455"/>
      <c r="AA1132" s="455"/>
      <c r="AB1132" s="455"/>
      <c r="AC1132" s="52" t="s">
        <v>11</v>
      </c>
    </row>
    <row r="1133" spans="1:29" ht="15" customHeight="1" x14ac:dyDescent="0.2">
      <c r="A1133" s="458"/>
      <c r="B1133" s="448"/>
      <c r="C1133" s="449"/>
      <c r="D1133" s="449"/>
      <c r="E1133" s="449"/>
      <c r="F1133" s="449"/>
      <c r="G1133" s="449"/>
      <c r="H1133" s="449"/>
      <c r="I1133" s="449"/>
      <c r="J1133" s="449"/>
      <c r="K1133" s="449"/>
      <c r="L1133" s="449"/>
      <c r="M1133" s="449"/>
      <c r="N1133" s="449"/>
      <c r="O1133" s="449"/>
      <c r="P1133" s="449"/>
      <c r="Q1133" s="450"/>
      <c r="R1133" s="456"/>
      <c r="S1133" s="456"/>
      <c r="T1133" s="451"/>
      <c r="U1133" s="454"/>
      <c r="V1133" s="455"/>
      <c r="W1133" s="455"/>
      <c r="X1133" s="455"/>
      <c r="Y1133" s="455"/>
      <c r="Z1133" s="455"/>
      <c r="AA1133" s="455"/>
      <c r="AB1133" s="455"/>
      <c r="AC1133" s="52" t="s">
        <v>11</v>
      </c>
    </row>
    <row r="1134" spans="1:29" ht="15" customHeight="1" thickBot="1" x14ac:dyDescent="0.25">
      <c r="A1134" s="459"/>
      <c r="B1134" s="443" t="s">
        <v>165</v>
      </c>
      <c r="C1134" s="444"/>
      <c r="D1134" s="444"/>
      <c r="E1134" s="444"/>
      <c r="F1134" s="444"/>
      <c r="G1134" s="444"/>
      <c r="H1134" s="444"/>
      <c r="I1134" s="444"/>
      <c r="J1134" s="444"/>
      <c r="K1134" s="444"/>
      <c r="L1134" s="444"/>
      <c r="M1134" s="444"/>
      <c r="N1134" s="444"/>
      <c r="O1134" s="444"/>
      <c r="P1134" s="444"/>
      <c r="Q1134" s="444"/>
      <c r="R1134" s="444"/>
      <c r="S1134" s="444"/>
      <c r="T1134" s="445"/>
      <c r="U1134" s="446">
        <f>SUM(U1114:AB1133)</f>
        <v>0</v>
      </c>
      <c r="V1134" s="447"/>
      <c r="W1134" s="447"/>
      <c r="X1134" s="447"/>
      <c r="Y1134" s="447"/>
      <c r="Z1134" s="447"/>
      <c r="AA1134" s="447"/>
      <c r="AB1134" s="447"/>
      <c r="AC1134" s="53" t="s">
        <v>11</v>
      </c>
    </row>
    <row r="1135" spans="1:29" ht="15" customHeight="1" x14ac:dyDescent="0.2">
      <c r="A1135" s="457">
        <v>50</v>
      </c>
      <c r="B1135" s="460" t="s">
        <v>162</v>
      </c>
      <c r="C1135" s="460"/>
      <c r="D1135" s="460"/>
      <c r="E1135" s="460"/>
      <c r="F1135" s="460"/>
      <c r="G1135" s="460"/>
      <c r="H1135" s="460"/>
      <c r="I1135" s="461">
        <f>ドローン6機目以降!I315</f>
        <v>0</v>
      </c>
      <c r="J1135" s="462"/>
      <c r="K1135" s="462"/>
      <c r="L1135" s="462"/>
      <c r="M1135" s="462"/>
      <c r="N1135" s="462"/>
      <c r="O1135" s="462"/>
      <c r="P1135" s="462"/>
      <c r="Q1135" s="463"/>
      <c r="R1135" s="464" t="s">
        <v>240</v>
      </c>
      <c r="S1135" s="465"/>
      <c r="T1135" s="465"/>
      <c r="U1135" s="465"/>
      <c r="V1135" s="465"/>
      <c r="W1135" s="465"/>
      <c r="X1135" s="465"/>
      <c r="Y1135" s="465"/>
      <c r="Z1135" s="465"/>
      <c r="AA1135" s="465"/>
      <c r="AB1135" s="465"/>
      <c r="AC1135" s="466"/>
    </row>
    <row r="1136" spans="1:29" ht="15" customHeight="1" x14ac:dyDescent="0.2">
      <c r="A1136" s="458"/>
      <c r="B1136" s="467" t="s">
        <v>163</v>
      </c>
      <c r="C1136" s="468"/>
      <c r="D1136" s="468"/>
      <c r="E1136" s="468"/>
      <c r="F1136" s="468"/>
      <c r="G1136" s="468"/>
      <c r="H1136" s="468"/>
      <c r="I1136" s="468"/>
      <c r="J1136" s="468"/>
      <c r="K1136" s="468"/>
      <c r="L1136" s="468"/>
      <c r="M1136" s="468"/>
      <c r="N1136" s="468"/>
      <c r="O1136" s="468"/>
      <c r="P1136" s="468"/>
      <c r="Q1136" s="469"/>
      <c r="R1136" s="470" t="s">
        <v>164</v>
      </c>
      <c r="S1136" s="470"/>
      <c r="T1136" s="470"/>
      <c r="U1136" s="471" t="s">
        <v>42</v>
      </c>
      <c r="V1136" s="471"/>
      <c r="W1136" s="471"/>
      <c r="X1136" s="471"/>
      <c r="Y1136" s="471"/>
      <c r="Z1136" s="471"/>
      <c r="AA1136" s="471"/>
      <c r="AB1136" s="471"/>
      <c r="AC1136" s="472"/>
    </row>
    <row r="1137" spans="1:29" ht="15" customHeight="1" x14ac:dyDescent="0.2">
      <c r="A1137" s="458"/>
      <c r="B1137" s="448"/>
      <c r="C1137" s="449"/>
      <c r="D1137" s="449"/>
      <c r="E1137" s="449"/>
      <c r="F1137" s="449"/>
      <c r="G1137" s="449"/>
      <c r="H1137" s="449"/>
      <c r="I1137" s="449"/>
      <c r="J1137" s="449"/>
      <c r="K1137" s="449"/>
      <c r="L1137" s="449"/>
      <c r="M1137" s="449"/>
      <c r="N1137" s="449"/>
      <c r="O1137" s="449"/>
      <c r="P1137" s="449"/>
      <c r="Q1137" s="450"/>
      <c r="R1137" s="456"/>
      <c r="S1137" s="456"/>
      <c r="T1137" s="451"/>
      <c r="U1137" s="454"/>
      <c r="V1137" s="455"/>
      <c r="W1137" s="455"/>
      <c r="X1137" s="455"/>
      <c r="Y1137" s="455"/>
      <c r="Z1137" s="455"/>
      <c r="AA1137" s="455"/>
      <c r="AB1137" s="455"/>
      <c r="AC1137" s="52" t="s">
        <v>11</v>
      </c>
    </row>
    <row r="1138" spans="1:29" ht="15" customHeight="1" x14ac:dyDescent="0.2">
      <c r="A1138" s="458"/>
      <c r="B1138" s="448"/>
      <c r="C1138" s="449"/>
      <c r="D1138" s="449"/>
      <c r="E1138" s="449"/>
      <c r="F1138" s="449"/>
      <c r="G1138" s="449"/>
      <c r="H1138" s="449"/>
      <c r="I1138" s="449"/>
      <c r="J1138" s="449"/>
      <c r="K1138" s="449"/>
      <c r="L1138" s="449"/>
      <c r="M1138" s="449"/>
      <c r="N1138" s="449"/>
      <c r="O1138" s="449"/>
      <c r="P1138" s="449"/>
      <c r="Q1138" s="450"/>
      <c r="R1138" s="456"/>
      <c r="S1138" s="456"/>
      <c r="T1138" s="451"/>
      <c r="U1138" s="454"/>
      <c r="V1138" s="455"/>
      <c r="W1138" s="455"/>
      <c r="X1138" s="455"/>
      <c r="Y1138" s="455"/>
      <c r="Z1138" s="455"/>
      <c r="AA1138" s="455"/>
      <c r="AB1138" s="455"/>
      <c r="AC1138" s="52" t="s">
        <v>11</v>
      </c>
    </row>
    <row r="1139" spans="1:29" ht="15" customHeight="1" x14ac:dyDescent="0.2">
      <c r="A1139" s="458"/>
      <c r="B1139" s="448"/>
      <c r="C1139" s="449"/>
      <c r="D1139" s="449"/>
      <c r="E1139" s="449"/>
      <c r="F1139" s="449"/>
      <c r="G1139" s="449"/>
      <c r="H1139" s="449"/>
      <c r="I1139" s="449"/>
      <c r="J1139" s="449"/>
      <c r="K1139" s="449"/>
      <c r="L1139" s="449"/>
      <c r="M1139" s="449"/>
      <c r="N1139" s="449"/>
      <c r="O1139" s="449"/>
      <c r="P1139" s="449"/>
      <c r="Q1139" s="450"/>
      <c r="R1139" s="456"/>
      <c r="S1139" s="456"/>
      <c r="T1139" s="451"/>
      <c r="U1139" s="454"/>
      <c r="V1139" s="455"/>
      <c r="W1139" s="455"/>
      <c r="X1139" s="455"/>
      <c r="Y1139" s="455"/>
      <c r="Z1139" s="455"/>
      <c r="AA1139" s="455"/>
      <c r="AB1139" s="455"/>
      <c r="AC1139" s="52" t="s">
        <v>11</v>
      </c>
    </row>
    <row r="1140" spans="1:29" ht="15" customHeight="1" x14ac:dyDescent="0.2">
      <c r="A1140" s="458"/>
      <c r="B1140" s="448"/>
      <c r="C1140" s="449"/>
      <c r="D1140" s="449"/>
      <c r="E1140" s="449"/>
      <c r="F1140" s="449"/>
      <c r="G1140" s="449"/>
      <c r="H1140" s="449"/>
      <c r="I1140" s="449"/>
      <c r="J1140" s="449"/>
      <c r="K1140" s="449"/>
      <c r="L1140" s="449"/>
      <c r="M1140" s="449"/>
      <c r="N1140" s="449"/>
      <c r="O1140" s="449"/>
      <c r="P1140" s="449"/>
      <c r="Q1140" s="450"/>
      <c r="R1140" s="456"/>
      <c r="S1140" s="456"/>
      <c r="T1140" s="451"/>
      <c r="U1140" s="454"/>
      <c r="V1140" s="455"/>
      <c r="W1140" s="455"/>
      <c r="X1140" s="455"/>
      <c r="Y1140" s="455"/>
      <c r="Z1140" s="455"/>
      <c r="AA1140" s="455"/>
      <c r="AB1140" s="455"/>
      <c r="AC1140" s="52" t="s">
        <v>11</v>
      </c>
    </row>
    <row r="1141" spans="1:29" ht="15" customHeight="1" x14ac:dyDescent="0.2">
      <c r="A1141" s="458"/>
      <c r="B1141" s="448"/>
      <c r="C1141" s="449"/>
      <c r="D1141" s="449"/>
      <c r="E1141" s="449"/>
      <c r="F1141" s="449"/>
      <c r="G1141" s="449"/>
      <c r="H1141" s="449"/>
      <c r="I1141" s="449"/>
      <c r="J1141" s="449"/>
      <c r="K1141" s="449"/>
      <c r="L1141" s="449"/>
      <c r="M1141" s="449"/>
      <c r="N1141" s="449"/>
      <c r="O1141" s="449"/>
      <c r="P1141" s="449"/>
      <c r="Q1141" s="450"/>
      <c r="R1141" s="456"/>
      <c r="S1141" s="456"/>
      <c r="T1141" s="451"/>
      <c r="U1141" s="454"/>
      <c r="V1141" s="455"/>
      <c r="W1141" s="455"/>
      <c r="X1141" s="455"/>
      <c r="Y1141" s="455"/>
      <c r="Z1141" s="455"/>
      <c r="AA1141" s="455"/>
      <c r="AB1141" s="455"/>
      <c r="AC1141" s="52" t="s">
        <v>11</v>
      </c>
    </row>
    <row r="1142" spans="1:29" ht="15" customHeight="1" x14ac:dyDescent="0.2">
      <c r="A1142" s="458"/>
      <c r="B1142" s="448"/>
      <c r="C1142" s="449"/>
      <c r="D1142" s="449"/>
      <c r="E1142" s="449"/>
      <c r="F1142" s="449"/>
      <c r="G1142" s="449"/>
      <c r="H1142" s="449"/>
      <c r="I1142" s="449"/>
      <c r="J1142" s="449"/>
      <c r="K1142" s="449"/>
      <c r="L1142" s="449"/>
      <c r="M1142" s="449"/>
      <c r="N1142" s="449"/>
      <c r="O1142" s="449"/>
      <c r="P1142" s="449"/>
      <c r="Q1142" s="450"/>
      <c r="R1142" s="451"/>
      <c r="S1142" s="452"/>
      <c r="T1142" s="453"/>
      <c r="U1142" s="454"/>
      <c r="V1142" s="455"/>
      <c r="W1142" s="455"/>
      <c r="X1142" s="455"/>
      <c r="Y1142" s="455"/>
      <c r="Z1142" s="455"/>
      <c r="AA1142" s="455"/>
      <c r="AB1142" s="455"/>
      <c r="AC1142" s="52" t="s">
        <v>11</v>
      </c>
    </row>
    <row r="1143" spans="1:29" ht="15" customHeight="1" x14ac:dyDescent="0.2">
      <c r="A1143" s="458"/>
      <c r="B1143" s="448"/>
      <c r="C1143" s="449"/>
      <c r="D1143" s="449"/>
      <c r="E1143" s="449"/>
      <c r="F1143" s="449"/>
      <c r="G1143" s="449"/>
      <c r="H1143" s="449"/>
      <c r="I1143" s="449"/>
      <c r="J1143" s="449"/>
      <c r="K1143" s="449"/>
      <c r="L1143" s="449"/>
      <c r="M1143" s="449"/>
      <c r="N1143" s="449"/>
      <c r="O1143" s="449"/>
      <c r="P1143" s="449"/>
      <c r="Q1143" s="450"/>
      <c r="R1143" s="451"/>
      <c r="S1143" s="452"/>
      <c r="T1143" s="453"/>
      <c r="U1143" s="454"/>
      <c r="V1143" s="455"/>
      <c r="W1143" s="455"/>
      <c r="X1143" s="455"/>
      <c r="Y1143" s="455"/>
      <c r="Z1143" s="455"/>
      <c r="AA1143" s="455"/>
      <c r="AB1143" s="455"/>
      <c r="AC1143" s="52" t="s">
        <v>11</v>
      </c>
    </row>
    <row r="1144" spans="1:29" ht="15" customHeight="1" x14ac:dyDescent="0.2">
      <c r="A1144" s="458"/>
      <c r="B1144" s="448"/>
      <c r="C1144" s="449"/>
      <c r="D1144" s="449"/>
      <c r="E1144" s="449"/>
      <c r="F1144" s="449"/>
      <c r="G1144" s="449"/>
      <c r="H1144" s="449"/>
      <c r="I1144" s="449"/>
      <c r="J1144" s="449"/>
      <c r="K1144" s="449"/>
      <c r="L1144" s="449"/>
      <c r="M1144" s="449"/>
      <c r="N1144" s="449"/>
      <c r="O1144" s="449"/>
      <c r="P1144" s="449"/>
      <c r="Q1144" s="450"/>
      <c r="R1144" s="451"/>
      <c r="S1144" s="452"/>
      <c r="T1144" s="453"/>
      <c r="U1144" s="454"/>
      <c r="V1144" s="455"/>
      <c r="W1144" s="455"/>
      <c r="X1144" s="455"/>
      <c r="Y1144" s="455"/>
      <c r="Z1144" s="455"/>
      <c r="AA1144" s="455"/>
      <c r="AB1144" s="455"/>
      <c r="AC1144" s="52" t="s">
        <v>11</v>
      </c>
    </row>
    <row r="1145" spans="1:29" ht="15" customHeight="1" x14ac:dyDescent="0.2">
      <c r="A1145" s="458"/>
      <c r="B1145" s="448"/>
      <c r="C1145" s="449"/>
      <c r="D1145" s="449"/>
      <c r="E1145" s="449"/>
      <c r="F1145" s="449"/>
      <c r="G1145" s="449"/>
      <c r="H1145" s="449"/>
      <c r="I1145" s="449"/>
      <c r="J1145" s="449"/>
      <c r="K1145" s="449"/>
      <c r="L1145" s="449"/>
      <c r="M1145" s="449"/>
      <c r="N1145" s="449"/>
      <c r="O1145" s="449"/>
      <c r="P1145" s="449"/>
      <c r="Q1145" s="450"/>
      <c r="R1145" s="451"/>
      <c r="S1145" s="452"/>
      <c r="T1145" s="453"/>
      <c r="U1145" s="454"/>
      <c r="V1145" s="455"/>
      <c r="W1145" s="455"/>
      <c r="X1145" s="455"/>
      <c r="Y1145" s="455"/>
      <c r="Z1145" s="455"/>
      <c r="AA1145" s="455"/>
      <c r="AB1145" s="455"/>
      <c r="AC1145" s="52" t="s">
        <v>11</v>
      </c>
    </row>
    <row r="1146" spans="1:29" ht="15" customHeight="1" x14ac:dyDescent="0.2">
      <c r="A1146" s="458"/>
      <c r="B1146" s="448"/>
      <c r="C1146" s="449"/>
      <c r="D1146" s="449"/>
      <c r="E1146" s="449"/>
      <c r="F1146" s="449"/>
      <c r="G1146" s="449"/>
      <c r="H1146" s="449"/>
      <c r="I1146" s="449"/>
      <c r="J1146" s="449"/>
      <c r="K1146" s="449"/>
      <c r="L1146" s="449"/>
      <c r="M1146" s="449"/>
      <c r="N1146" s="449"/>
      <c r="O1146" s="449"/>
      <c r="P1146" s="449"/>
      <c r="Q1146" s="450"/>
      <c r="R1146" s="451"/>
      <c r="S1146" s="452"/>
      <c r="T1146" s="453"/>
      <c r="U1146" s="454"/>
      <c r="V1146" s="455"/>
      <c r="W1146" s="455"/>
      <c r="X1146" s="455"/>
      <c r="Y1146" s="455"/>
      <c r="Z1146" s="455"/>
      <c r="AA1146" s="455"/>
      <c r="AB1146" s="455"/>
      <c r="AC1146" s="52" t="s">
        <v>11</v>
      </c>
    </row>
    <row r="1147" spans="1:29" ht="15" customHeight="1" x14ac:dyDescent="0.2">
      <c r="A1147" s="458"/>
      <c r="B1147" s="448"/>
      <c r="C1147" s="449"/>
      <c r="D1147" s="449"/>
      <c r="E1147" s="449"/>
      <c r="F1147" s="449"/>
      <c r="G1147" s="449"/>
      <c r="H1147" s="449"/>
      <c r="I1147" s="449"/>
      <c r="J1147" s="449"/>
      <c r="K1147" s="449"/>
      <c r="L1147" s="449"/>
      <c r="M1147" s="449"/>
      <c r="N1147" s="449"/>
      <c r="O1147" s="449"/>
      <c r="P1147" s="449"/>
      <c r="Q1147" s="450"/>
      <c r="R1147" s="451"/>
      <c r="S1147" s="452"/>
      <c r="T1147" s="453"/>
      <c r="U1147" s="454"/>
      <c r="V1147" s="455"/>
      <c r="W1147" s="455"/>
      <c r="X1147" s="455"/>
      <c r="Y1147" s="455"/>
      <c r="Z1147" s="455"/>
      <c r="AA1147" s="455"/>
      <c r="AB1147" s="455"/>
      <c r="AC1147" s="52" t="s">
        <v>11</v>
      </c>
    </row>
    <row r="1148" spans="1:29" ht="15" customHeight="1" x14ac:dyDescent="0.2">
      <c r="A1148" s="458"/>
      <c r="B1148" s="448"/>
      <c r="C1148" s="449"/>
      <c r="D1148" s="449"/>
      <c r="E1148" s="449"/>
      <c r="F1148" s="449"/>
      <c r="G1148" s="449"/>
      <c r="H1148" s="449"/>
      <c r="I1148" s="449"/>
      <c r="J1148" s="449"/>
      <c r="K1148" s="449"/>
      <c r="L1148" s="449"/>
      <c r="M1148" s="449"/>
      <c r="N1148" s="449"/>
      <c r="O1148" s="449"/>
      <c r="P1148" s="449"/>
      <c r="Q1148" s="450"/>
      <c r="R1148" s="451"/>
      <c r="S1148" s="452"/>
      <c r="T1148" s="453"/>
      <c r="U1148" s="454"/>
      <c r="V1148" s="455"/>
      <c r="W1148" s="455"/>
      <c r="X1148" s="455"/>
      <c r="Y1148" s="455"/>
      <c r="Z1148" s="455"/>
      <c r="AA1148" s="455"/>
      <c r="AB1148" s="455"/>
      <c r="AC1148" s="52" t="s">
        <v>11</v>
      </c>
    </row>
    <row r="1149" spans="1:29" ht="15" customHeight="1" x14ac:dyDescent="0.2">
      <c r="A1149" s="458"/>
      <c r="B1149" s="448"/>
      <c r="C1149" s="449"/>
      <c r="D1149" s="449"/>
      <c r="E1149" s="449"/>
      <c r="F1149" s="449"/>
      <c r="G1149" s="449"/>
      <c r="H1149" s="449"/>
      <c r="I1149" s="449"/>
      <c r="J1149" s="449"/>
      <c r="K1149" s="449"/>
      <c r="L1149" s="449"/>
      <c r="M1149" s="449"/>
      <c r="N1149" s="449"/>
      <c r="O1149" s="449"/>
      <c r="P1149" s="449"/>
      <c r="Q1149" s="450"/>
      <c r="R1149" s="451"/>
      <c r="S1149" s="452"/>
      <c r="T1149" s="453"/>
      <c r="U1149" s="454"/>
      <c r="V1149" s="455"/>
      <c r="W1149" s="455"/>
      <c r="X1149" s="455"/>
      <c r="Y1149" s="455"/>
      <c r="Z1149" s="455"/>
      <c r="AA1149" s="455"/>
      <c r="AB1149" s="455"/>
      <c r="AC1149" s="52" t="s">
        <v>11</v>
      </c>
    </row>
    <row r="1150" spans="1:29" ht="15" customHeight="1" x14ac:dyDescent="0.2">
      <c r="A1150" s="458"/>
      <c r="B1150" s="448"/>
      <c r="C1150" s="449"/>
      <c r="D1150" s="449"/>
      <c r="E1150" s="449"/>
      <c r="F1150" s="449"/>
      <c r="G1150" s="449"/>
      <c r="H1150" s="449"/>
      <c r="I1150" s="449"/>
      <c r="J1150" s="449"/>
      <c r="K1150" s="449"/>
      <c r="L1150" s="449"/>
      <c r="M1150" s="449"/>
      <c r="N1150" s="449"/>
      <c r="O1150" s="449"/>
      <c r="P1150" s="449"/>
      <c r="Q1150" s="450"/>
      <c r="R1150" s="451"/>
      <c r="S1150" s="452"/>
      <c r="T1150" s="453"/>
      <c r="U1150" s="454"/>
      <c r="V1150" s="455"/>
      <c r="W1150" s="455"/>
      <c r="X1150" s="455"/>
      <c r="Y1150" s="455"/>
      <c r="Z1150" s="455"/>
      <c r="AA1150" s="455"/>
      <c r="AB1150" s="455"/>
      <c r="AC1150" s="52" t="s">
        <v>11</v>
      </c>
    </row>
    <row r="1151" spans="1:29" ht="15" customHeight="1" x14ac:dyDescent="0.2">
      <c r="A1151" s="458"/>
      <c r="B1151" s="448"/>
      <c r="C1151" s="449"/>
      <c r="D1151" s="449"/>
      <c r="E1151" s="449"/>
      <c r="F1151" s="449"/>
      <c r="G1151" s="449"/>
      <c r="H1151" s="449"/>
      <c r="I1151" s="449"/>
      <c r="J1151" s="449"/>
      <c r="K1151" s="449"/>
      <c r="L1151" s="449"/>
      <c r="M1151" s="449"/>
      <c r="N1151" s="449"/>
      <c r="O1151" s="449"/>
      <c r="P1151" s="449"/>
      <c r="Q1151" s="450"/>
      <c r="R1151" s="451"/>
      <c r="S1151" s="452"/>
      <c r="T1151" s="453"/>
      <c r="U1151" s="454"/>
      <c r="V1151" s="455"/>
      <c r="W1151" s="455"/>
      <c r="X1151" s="455"/>
      <c r="Y1151" s="455"/>
      <c r="Z1151" s="455"/>
      <c r="AA1151" s="455"/>
      <c r="AB1151" s="455"/>
      <c r="AC1151" s="52" t="s">
        <v>11</v>
      </c>
    </row>
    <row r="1152" spans="1:29" ht="15" customHeight="1" x14ac:dyDescent="0.2">
      <c r="A1152" s="458"/>
      <c r="B1152" s="448"/>
      <c r="C1152" s="449"/>
      <c r="D1152" s="449"/>
      <c r="E1152" s="449"/>
      <c r="F1152" s="449"/>
      <c r="G1152" s="449"/>
      <c r="H1152" s="449"/>
      <c r="I1152" s="449"/>
      <c r="J1152" s="449"/>
      <c r="K1152" s="449"/>
      <c r="L1152" s="449"/>
      <c r="M1152" s="449"/>
      <c r="N1152" s="449"/>
      <c r="O1152" s="449"/>
      <c r="P1152" s="449"/>
      <c r="Q1152" s="450"/>
      <c r="R1152" s="451"/>
      <c r="S1152" s="452"/>
      <c r="T1152" s="453"/>
      <c r="U1152" s="454"/>
      <c r="V1152" s="455"/>
      <c r="W1152" s="455"/>
      <c r="X1152" s="455"/>
      <c r="Y1152" s="455"/>
      <c r="Z1152" s="455"/>
      <c r="AA1152" s="455"/>
      <c r="AB1152" s="455"/>
      <c r="AC1152" s="52" t="s">
        <v>11</v>
      </c>
    </row>
    <row r="1153" spans="1:34" ht="15" customHeight="1" x14ac:dyDescent="0.2">
      <c r="A1153" s="458"/>
      <c r="B1153" s="448"/>
      <c r="C1153" s="449"/>
      <c r="D1153" s="449"/>
      <c r="E1153" s="449"/>
      <c r="F1153" s="449"/>
      <c r="G1153" s="449"/>
      <c r="H1153" s="449"/>
      <c r="I1153" s="449"/>
      <c r="J1153" s="449"/>
      <c r="K1153" s="449"/>
      <c r="L1153" s="449"/>
      <c r="M1153" s="449"/>
      <c r="N1153" s="449"/>
      <c r="O1153" s="449"/>
      <c r="P1153" s="449"/>
      <c r="Q1153" s="450"/>
      <c r="R1153" s="451"/>
      <c r="S1153" s="452"/>
      <c r="T1153" s="453"/>
      <c r="U1153" s="454"/>
      <c r="V1153" s="455"/>
      <c r="W1153" s="455"/>
      <c r="X1153" s="455"/>
      <c r="Y1153" s="455"/>
      <c r="Z1153" s="455"/>
      <c r="AA1153" s="455"/>
      <c r="AB1153" s="455"/>
      <c r="AC1153" s="52" t="s">
        <v>11</v>
      </c>
    </row>
    <row r="1154" spans="1:34" ht="15" customHeight="1" x14ac:dyDescent="0.2">
      <c r="A1154" s="458"/>
      <c r="B1154" s="448"/>
      <c r="C1154" s="449"/>
      <c r="D1154" s="449"/>
      <c r="E1154" s="449"/>
      <c r="F1154" s="449"/>
      <c r="G1154" s="449"/>
      <c r="H1154" s="449"/>
      <c r="I1154" s="449"/>
      <c r="J1154" s="449"/>
      <c r="K1154" s="449"/>
      <c r="L1154" s="449"/>
      <c r="M1154" s="449"/>
      <c r="N1154" s="449"/>
      <c r="O1154" s="449"/>
      <c r="P1154" s="449"/>
      <c r="Q1154" s="450"/>
      <c r="R1154" s="456"/>
      <c r="S1154" s="456"/>
      <c r="T1154" s="451"/>
      <c r="U1154" s="454"/>
      <c r="V1154" s="455"/>
      <c r="W1154" s="455"/>
      <c r="X1154" s="455"/>
      <c r="Y1154" s="455"/>
      <c r="Z1154" s="455"/>
      <c r="AA1154" s="455"/>
      <c r="AB1154" s="455"/>
      <c r="AC1154" s="52" t="s">
        <v>11</v>
      </c>
    </row>
    <row r="1155" spans="1:34" ht="15" customHeight="1" x14ac:dyDescent="0.2">
      <c r="A1155" s="458"/>
      <c r="B1155" s="448"/>
      <c r="C1155" s="449"/>
      <c r="D1155" s="449"/>
      <c r="E1155" s="449"/>
      <c r="F1155" s="449"/>
      <c r="G1155" s="449"/>
      <c r="H1155" s="449"/>
      <c r="I1155" s="449"/>
      <c r="J1155" s="449"/>
      <c r="K1155" s="449"/>
      <c r="L1155" s="449"/>
      <c r="M1155" s="449"/>
      <c r="N1155" s="449"/>
      <c r="O1155" s="449"/>
      <c r="P1155" s="449"/>
      <c r="Q1155" s="450"/>
      <c r="R1155" s="456"/>
      <c r="S1155" s="456"/>
      <c r="T1155" s="451"/>
      <c r="U1155" s="454"/>
      <c r="V1155" s="455"/>
      <c r="W1155" s="455"/>
      <c r="X1155" s="455"/>
      <c r="Y1155" s="455"/>
      <c r="Z1155" s="455"/>
      <c r="AA1155" s="455"/>
      <c r="AB1155" s="455"/>
      <c r="AC1155" s="52" t="s">
        <v>11</v>
      </c>
    </row>
    <row r="1156" spans="1:34" ht="15" customHeight="1" x14ac:dyDescent="0.2">
      <c r="A1156" s="458"/>
      <c r="B1156" s="448"/>
      <c r="C1156" s="449"/>
      <c r="D1156" s="449"/>
      <c r="E1156" s="449"/>
      <c r="F1156" s="449"/>
      <c r="G1156" s="449"/>
      <c r="H1156" s="449"/>
      <c r="I1156" s="449"/>
      <c r="J1156" s="449"/>
      <c r="K1156" s="449"/>
      <c r="L1156" s="449"/>
      <c r="M1156" s="449"/>
      <c r="N1156" s="449"/>
      <c r="O1156" s="449"/>
      <c r="P1156" s="449"/>
      <c r="Q1156" s="450"/>
      <c r="R1156" s="456"/>
      <c r="S1156" s="456"/>
      <c r="T1156" s="451"/>
      <c r="U1156" s="454"/>
      <c r="V1156" s="455"/>
      <c r="W1156" s="455"/>
      <c r="X1156" s="455"/>
      <c r="Y1156" s="455"/>
      <c r="Z1156" s="455"/>
      <c r="AA1156" s="455"/>
      <c r="AB1156" s="455"/>
      <c r="AC1156" s="52" t="s">
        <v>11</v>
      </c>
    </row>
    <row r="1157" spans="1:34" ht="15" customHeight="1" thickBot="1" x14ac:dyDescent="0.25">
      <c r="A1157" s="459"/>
      <c r="B1157" s="443" t="s">
        <v>165</v>
      </c>
      <c r="C1157" s="444"/>
      <c r="D1157" s="444"/>
      <c r="E1157" s="444"/>
      <c r="F1157" s="444"/>
      <c r="G1157" s="444"/>
      <c r="H1157" s="444"/>
      <c r="I1157" s="444"/>
      <c r="J1157" s="444"/>
      <c r="K1157" s="444"/>
      <c r="L1157" s="444"/>
      <c r="M1157" s="444"/>
      <c r="N1157" s="444"/>
      <c r="O1157" s="444"/>
      <c r="P1157" s="444"/>
      <c r="Q1157" s="444"/>
      <c r="R1157" s="444"/>
      <c r="S1157" s="444"/>
      <c r="T1157" s="445"/>
      <c r="U1157" s="446">
        <f>SUM(U1137:AB1156)</f>
        <v>0</v>
      </c>
      <c r="V1157" s="447"/>
      <c r="W1157" s="447"/>
      <c r="X1157" s="447"/>
      <c r="Y1157" s="447"/>
      <c r="Z1157" s="447"/>
      <c r="AA1157" s="447"/>
      <c r="AB1157" s="447"/>
      <c r="AC1157" s="53" t="s">
        <v>11</v>
      </c>
    </row>
    <row r="1159" spans="1:34" s="1" customFormat="1" ht="12.75" customHeight="1" x14ac:dyDescent="0.2">
      <c r="A1159" s="61" t="s">
        <v>205</v>
      </c>
      <c r="B1159" s="61"/>
      <c r="C1159" s="61"/>
      <c r="D1159" s="61"/>
      <c r="E1159" s="61"/>
      <c r="F1159" s="61"/>
      <c r="G1159" s="61"/>
      <c r="H1159" s="61"/>
      <c r="I1159" s="61"/>
      <c r="J1159" s="61"/>
      <c r="K1159" s="61"/>
      <c r="L1159" s="61"/>
      <c r="M1159" s="61"/>
      <c r="N1159" s="61"/>
      <c r="O1159" s="61"/>
      <c r="P1159" s="61"/>
      <c r="Q1159" s="61"/>
      <c r="R1159" s="61"/>
      <c r="S1159" s="61"/>
      <c r="T1159" s="61"/>
      <c r="U1159" s="61"/>
      <c r="V1159" s="61"/>
      <c r="W1159" s="61"/>
      <c r="X1159" s="61"/>
      <c r="Y1159" s="61"/>
      <c r="Z1159" s="61"/>
      <c r="AA1159" s="61"/>
      <c r="AB1159" s="61"/>
      <c r="AC1159" s="61"/>
      <c r="AD1159" s="60"/>
      <c r="AE1159" s="60"/>
      <c r="AF1159" s="60"/>
      <c r="AG1159" s="60"/>
      <c r="AH1159" s="60"/>
    </row>
  </sheetData>
  <sheetProtection algorithmName="SHA-512" hashValue="IXrbdxYn/hXv4js2FZS9/nDg2rYR0CBpXHgaNDaVoDgFHJQJEtrWLjgYeLU//3dRPdjDRLizpUNQobWE14fqgQ==" saltValue="+ZAoMJRgKbjYGaj6STTAow==" spinCount="100000" sheet="1" objects="1" scenarios="1"/>
  <mergeCells count="3456">
    <mergeCell ref="B346:Q346"/>
    <mergeCell ref="R346:T346"/>
    <mergeCell ref="U346:AB346"/>
    <mergeCell ref="B347:Q347"/>
    <mergeCell ref="R347:T347"/>
    <mergeCell ref="U347:AB347"/>
    <mergeCell ref="B348:Q348"/>
    <mergeCell ref="R348:T348"/>
    <mergeCell ref="U348:AB348"/>
    <mergeCell ref="B343:Q343"/>
    <mergeCell ref="R343:T343"/>
    <mergeCell ref="U343:AB343"/>
    <mergeCell ref="B344:Q344"/>
    <mergeCell ref="R344:T344"/>
    <mergeCell ref="U344:AB344"/>
    <mergeCell ref="B345:Q345"/>
    <mergeCell ref="R345:T345"/>
    <mergeCell ref="U345:AB345"/>
    <mergeCell ref="B340:Q340"/>
    <mergeCell ref="R340:T340"/>
    <mergeCell ref="U340:AB340"/>
    <mergeCell ref="B341:Q341"/>
    <mergeCell ref="R341:T341"/>
    <mergeCell ref="U341:AB341"/>
    <mergeCell ref="B342:Q342"/>
    <mergeCell ref="R342:T342"/>
    <mergeCell ref="U342:AB342"/>
    <mergeCell ref="B337:Q337"/>
    <mergeCell ref="R337:T337"/>
    <mergeCell ref="U337:AB337"/>
    <mergeCell ref="B338:Q338"/>
    <mergeCell ref="R338:T338"/>
    <mergeCell ref="U338:AB338"/>
    <mergeCell ref="B339:Q339"/>
    <mergeCell ref="R339:T339"/>
    <mergeCell ref="U339:AB339"/>
    <mergeCell ref="B325:Q325"/>
    <mergeCell ref="R325:T325"/>
    <mergeCell ref="U325:AB325"/>
    <mergeCell ref="B335:Q335"/>
    <mergeCell ref="R335:T335"/>
    <mergeCell ref="U335:AB335"/>
    <mergeCell ref="B336:Q336"/>
    <mergeCell ref="R336:T336"/>
    <mergeCell ref="U336:AB336"/>
    <mergeCell ref="B322:Q322"/>
    <mergeCell ref="R322:T322"/>
    <mergeCell ref="U322:AB322"/>
    <mergeCell ref="B323:Q323"/>
    <mergeCell ref="R323:T323"/>
    <mergeCell ref="U323:AB323"/>
    <mergeCell ref="B324:Q324"/>
    <mergeCell ref="R324:T324"/>
    <mergeCell ref="U324:AB324"/>
    <mergeCell ref="B326:Q326"/>
    <mergeCell ref="R326:T326"/>
    <mergeCell ref="U326:AB326"/>
    <mergeCell ref="B327:Q327"/>
    <mergeCell ref="R327:T327"/>
    <mergeCell ref="U327:AB327"/>
    <mergeCell ref="B313:Q313"/>
    <mergeCell ref="R313:T313"/>
    <mergeCell ref="U313:AB313"/>
    <mergeCell ref="B299:Q299"/>
    <mergeCell ref="R299:T299"/>
    <mergeCell ref="U299:AB299"/>
    <mergeCell ref="B300:Q300"/>
    <mergeCell ref="R300:T300"/>
    <mergeCell ref="U300:AB300"/>
    <mergeCell ref="B301:Q301"/>
    <mergeCell ref="R301:T301"/>
    <mergeCell ref="U301:AB301"/>
    <mergeCell ref="B304:Q304"/>
    <mergeCell ref="R304:T304"/>
    <mergeCell ref="U304:AB304"/>
    <mergeCell ref="B305:Q305"/>
    <mergeCell ref="R305:T305"/>
    <mergeCell ref="U305:AB305"/>
    <mergeCell ref="B306:T306"/>
    <mergeCell ref="U306:AB306"/>
    <mergeCell ref="B307:H307"/>
    <mergeCell ref="I307:Q307"/>
    <mergeCell ref="B308:Q308"/>
    <mergeCell ref="R308:T308"/>
    <mergeCell ref="U308:AC308"/>
    <mergeCell ref="B309:Q309"/>
    <mergeCell ref="B298:Q298"/>
    <mergeCell ref="R298:T298"/>
    <mergeCell ref="U298:AB298"/>
    <mergeCell ref="U292:AB292"/>
    <mergeCell ref="B293:Q293"/>
    <mergeCell ref="R293:T293"/>
    <mergeCell ref="U293:AB293"/>
    <mergeCell ref="B294:Q294"/>
    <mergeCell ref="R294:T294"/>
    <mergeCell ref="U294:AB294"/>
    <mergeCell ref="B295:Q295"/>
    <mergeCell ref="R295:T295"/>
    <mergeCell ref="U295:AB295"/>
    <mergeCell ref="B302:Q302"/>
    <mergeCell ref="R302:T302"/>
    <mergeCell ref="U302:AB302"/>
    <mergeCell ref="B312:Q312"/>
    <mergeCell ref="R312:T312"/>
    <mergeCell ref="U312:AB312"/>
    <mergeCell ref="B292:Q292"/>
    <mergeCell ref="R292:T292"/>
    <mergeCell ref="B296:Q296"/>
    <mergeCell ref="R296:T296"/>
    <mergeCell ref="U296:AB296"/>
    <mergeCell ref="B297:Q297"/>
    <mergeCell ref="R297:T297"/>
    <mergeCell ref="U297:AB297"/>
    <mergeCell ref="B277:Q277"/>
    <mergeCell ref="R277:T277"/>
    <mergeCell ref="U277:AB277"/>
    <mergeCell ref="B278:Q278"/>
    <mergeCell ref="R278:T278"/>
    <mergeCell ref="U278:AB278"/>
    <mergeCell ref="B279:Q279"/>
    <mergeCell ref="R279:T279"/>
    <mergeCell ref="U279:AB279"/>
    <mergeCell ref="B274:Q274"/>
    <mergeCell ref="R274:T274"/>
    <mergeCell ref="U274:AB274"/>
    <mergeCell ref="B275:Q275"/>
    <mergeCell ref="R275:T275"/>
    <mergeCell ref="U275:AB275"/>
    <mergeCell ref="B276:Q276"/>
    <mergeCell ref="R276:T276"/>
    <mergeCell ref="U276:AB276"/>
    <mergeCell ref="R273:T273"/>
    <mergeCell ref="U273:AB273"/>
    <mergeCell ref="B268:Q268"/>
    <mergeCell ref="R268:T268"/>
    <mergeCell ref="U268:AB268"/>
    <mergeCell ref="B269:Q269"/>
    <mergeCell ref="R269:T269"/>
    <mergeCell ref="U269:AB269"/>
    <mergeCell ref="B270:Q270"/>
    <mergeCell ref="R270:T270"/>
    <mergeCell ref="U270:AB270"/>
    <mergeCell ref="B261:H261"/>
    <mergeCell ref="I261:Q261"/>
    <mergeCell ref="B262:Q262"/>
    <mergeCell ref="R262:T262"/>
    <mergeCell ref="U262:AC262"/>
    <mergeCell ref="B263:Q263"/>
    <mergeCell ref="R261:AC261"/>
    <mergeCell ref="R256:T256"/>
    <mergeCell ref="U256:AB256"/>
    <mergeCell ref="B266:Q266"/>
    <mergeCell ref="R266:T266"/>
    <mergeCell ref="U266:AB266"/>
    <mergeCell ref="B267:Q267"/>
    <mergeCell ref="R267:T267"/>
    <mergeCell ref="U267:AB267"/>
    <mergeCell ref="B253:Q253"/>
    <mergeCell ref="R253:T253"/>
    <mergeCell ref="U253:AB253"/>
    <mergeCell ref="B254:Q254"/>
    <mergeCell ref="R254:T254"/>
    <mergeCell ref="U254:AB254"/>
    <mergeCell ref="B255:Q255"/>
    <mergeCell ref="R255:T255"/>
    <mergeCell ref="U255:AB255"/>
    <mergeCell ref="U258:AB258"/>
    <mergeCell ref="B259:Q259"/>
    <mergeCell ref="R259:T259"/>
    <mergeCell ref="U259:AB259"/>
    <mergeCell ref="R263:T263"/>
    <mergeCell ref="U263:AB263"/>
    <mergeCell ref="B264:Q264"/>
    <mergeCell ref="R264:T264"/>
    <mergeCell ref="U264:AB264"/>
    <mergeCell ref="B265:Q265"/>
    <mergeCell ref="R265:T265"/>
    <mergeCell ref="U265:AB265"/>
    <mergeCell ref="B260:T260"/>
    <mergeCell ref="U260:AB260"/>
    <mergeCell ref="U257:AB257"/>
    <mergeCell ref="B231:Q231"/>
    <mergeCell ref="R231:T231"/>
    <mergeCell ref="U231:AB231"/>
    <mergeCell ref="B232:Q232"/>
    <mergeCell ref="R232:T232"/>
    <mergeCell ref="U232:AB232"/>
    <mergeCell ref="B233:Q233"/>
    <mergeCell ref="R233:T233"/>
    <mergeCell ref="U233:AB233"/>
    <mergeCell ref="B228:Q228"/>
    <mergeCell ref="R228:T228"/>
    <mergeCell ref="U228:AB228"/>
    <mergeCell ref="B229:Q229"/>
    <mergeCell ref="R229:T229"/>
    <mergeCell ref="U229:AB229"/>
    <mergeCell ref="B230:Q230"/>
    <mergeCell ref="R230:T230"/>
    <mergeCell ref="U230:AB230"/>
    <mergeCell ref="I215:Q215"/>
    <mergeCell ref="B225:Q225"/>
    <mergeCell ref="R225:T225"/>
    <mergeCell ref="U225:AB225"/>
    <mergeCell ref="B226:Q226"/>
    <mergeCell ref="R226:T226"/>
    <mergeCell ref="U226:AB226"/>
    <mergeCell ref="B227:Q227"/>
    <mergeCell ref="R227:T227"/>
    <mergeCell ref="U227:AB227"/>
    <mergeCell ref="B222:Q222"/>
    <mergeCell ref="R222:T222"/>
    <mergeCell ref="U222:AB222"/>
    <mergeCell ref="B223:Q223"/>
    <mergeCell ref="R223:T223"/>
    <mergeCell ref="U223:AB223"/>
    <mergeCell ref="B224:Q224"/>
    <mergeCell ref="R224:T224"/>
    <mergeCell ref="U224:AB224"/>
    <mergeCell ref="B216:Q216"/>
    <mergeCell ref="R216:T216"/>
    <mergeCell ref="U216:AC216"/>
    <mergeCell ref="B217:Q217"/>
    <mergeCell ref="R215:AC215"/>
    <mergeCell ref="U203:AB203"/>
    <mergeCell ref="B210:Q210"/>
    <mergeCell ref="R210:T210"/>
    <mergeCell ref="U210:AB210"/>
    <mergeCell ref="B220:Q220"/>
    <mergeCell ref="R220:T220"/>
    <mergeCell ref="U220:AB220"/>
    <mergeCell ref="B221:Q221"/>
    <mergeCell ref="R221:T221"/>
    <mergeCell ref="U221:AB221"/>
    <mergeCell ref="B207:Q207"/>
    <mergeCell ref="R207:T207"/>
    <mergeCell ref="U207:AB207"/>
    <mergeCell ref="B208:Q208"/>
    <mergeCell ref="R208:T208"/>
    <mergeCell ref="U208:AB208"/>
    <mergeCell ref="B209:Q209"/>
    <mergeCell ref="R209:T209"/>
    <mergeCell ref="U209:AB209"/>
    <mergeCell ref="R213:T213"/>
    <mergeCell ref="U213:AB213"/>
    <mergeCell ref="R217:T217"/>
    <mergeCell ref="U217:AB217"/>
    <mergeCell ref="B218:Q218"/>
    <mergeCell ref="R218:T218"/>
    <mergeCell ref="U218:AB218"/>
    <mergeCell ref="B219:Q219"/>
    <mergeCell ref="R219:T219"/>
    <mergeCell ref="U219:AB219"/>
    <mergeCell ref="B214:T214"/>
    <mergeCell ref="U214:AB214"/>
    <mergeCell ref="B215:H215"/>
    <mergeCell ref="B185:Q185"/>
    <mergeCell ref="R185:T185"/>
    <mergeCell ref="U185:AB185"/>
    <mergeCell ref="B186:Q186"/>
    <mergeCell ref="R186:T186"/>
    <mergeCell ref="U186:AB186"/>
    <mergeCell ref="B187:Q187"/>
    <mergeCell ref="R187:T187"/>
    <mergeCell ref="U187:AB187"/>
    <mergeCell ref="B182:Q182"/>
    <mergeCell ref="R182:T182"/>
    <mergeCell ref="U182:AB182"/>
    <mergeCell ref="B183:Q183"/>
    <mergeCell ref="R183:T183"/>
    <mergeCell ref="U183:AB183"/>
    <mergeCell ref="B184:Q184"/>
    <mergeCell ref="R184:T184"/>
    <mergeCell ref="U184:AB184"/>
    <mergeCell ref="B173:Q173"/>
    <mergeCell ref="R173:T173"/>
    <mergeCell ref="U173:AB173"/>
    <mergeCell ref="B168:T168"/>
    <mergeCell ref="U168:AB168"/>
    <mergeCell ref="B169:H169"/>
    <mergeCell ref="I169:Q169"/>
    <mergeCell ref="B170:Q170"/>
    <mergeCell ref="R170:T170"/>
    <mergeCell ref="B179:Q179"/>
    <mergeCell ref="R179:T179"/>
    <mergeCell ref="U179:AB179"/>
    <mergeCell ref="B180:Q180"/>
    <mergeCell ref="R180:T180"/>
    <mergeCell ref="U180:AB180"/>
    <mergeCell ref="B181:Q181"/>
    <mergeCell ref="R181:T181"/>
    <mergeCell ref="U181:AB181"/>
    <mergeCell ref="B176:Q176"/>
    <mergeCell ref="R176:T176"/>
    <mergeCell ref="U176:AB176"/>
    <mergeCell ref="B177:Q177"/>
    <mergeCell ref="R177:T177"/>
    <mergeCell ref="U177:AB177"/>
    <mergeCell ref="B178:Q178"/>
    <mergeCell ref="R178:T178"/>
    <mergeCell ref="U178:AB178"/>
    <mergeCell ref="U170:AC170"/>
    <mergeCell ref="B171:Q171"/>
    <mergeCell ref="R169:AC169"/>
    <mergeCell ref="B155:Q155"/>
    <mergeCell ref="R155:T155"/>
    <mergeCell ref="U155:AB155"/>
    <mergeCell ref="B156:Q156"/>
    <mergeCell ref="R156:T156"/>
    <mergeCell ref="U156:AB156"/>
    <mergeCell ref="B157:Q157"/>
    <mergeCell ref="R157:T157"/>
    <mergeCell ref="U157:AB157"/>
    <mergeCell ref="B164:Q164"/>
    <mergeCell ref="R164:T164"/>
    <mergeCell ref="U164:AB164"/>
    <mergeCell ref="B174:Q174"/>
    <mergeCell ref="R174:T174"/>
    <mergeCell ref="U174:AB174"/>
    <mergeCell ref="B175:Q175"/>
    <mergeCell ref="R175:T175"/>
    <mergeCell ref="U175:AB175"/>
    <mergeCell ref="B161:Q161"/>
    <mergeCell ref="R161:T161"/>
    <mergeCell ref="U161:AB161"/>
    <mergeCell ref="B162:Q162"/>
    <mergeCell ref="R162:T162"/>
    <mergeCell ref="U162:AB162"/>
    <mergeCell ref="B163:Q163"/>
    <mergeCell ref="R163:T163"/>
    <mergeCell ref="U163:AB163"/>
    <mergeCell ref="R171:T171"/>
    <mergeCell ref="U171:AB171"/>
    <mergeCell ref="B172:Q172"/>
    <mergeCell ref="R172:T172"/>
    <mergeCell ref="U172:AB172"/>
    <mergeCell ref="B139:Q139"/>
    <mergeCell ref="R139:T139"/>
    <mergeCell ref="U139:AB139"/>
    <mergeCell ref="B140:Q140"/>
    <mergeCell ref="R140:T140"/>
    <mergeCell ref="U140:AB140"/>
    <mergeCell ref="B141:Q141"/>
    <mergeCell ref="R141:T141"/>
    <mergeCell ref="U141:AB141"/>
    <mergeCell ref="B136:Q136"/>
    <mergeCell ref="R136:T136"/>
    <mergeCell ref="U136:AB136"/>
    <mergeCell ref="B137:Q137"/>
    <mergeCell ref="R137:T137"/>
    <mergeCell ref="U137:AB137"/>
    <mergeCell ref="B138:Q138"/>
    <mergeCell ref="R138:T138"/>
    <mergeCell ref="U138:AB138"/>
    <mergeCell ref="B133:Q133"/>
    <mergeCell ref="R133:T133"/>
    <mergeCell ref="U133:AB133"/>
    <mergeCell ref="B134:Q134"/>
    <mergeCell ref="R134:T134"/>
    <mergeCell ref="U134:AB134"/>
    <mergeCell ref="B135:Q135"/>
    <mergeCell ref="R135:T135"/>
    <mergeCell ref="U135:AB135"/>
    <mergeCell ref="B130:Q130"/>
    <mergeCell ref="R130:T130"/>
    <mergeCell ref="U130:AB130"/>
    <mergeCell ref="B131:Q131"/>
    <mergeCell ref="R131:T131"/>
    <mergeCell ref="U131:AB131"/>
    <mergeCell ref="B132:Q132"/>
    <mergeCell ref="R132:T132"/>
    <mergeCell ref="U132:AB132"/>
    <mergeCell ref="B128:Q128"/>
    <mergeCell ref="R128:T128"/>
    <mergeCell ref="U128:AB128"/>
    <mergeCell ref="B129:Q129"/>
    <mergeCell ref="R129:T129"/>
    <mergeCell ref="U129:AB129"/>
    <mergeCell ref="B116:Q116"/>
    <mergeCell ref="R116:T116"/>
    <mergeCell ref="U116:AB116"/>
    <mergeCell ref="B117:Q117"/>
    <mergeCell ref="R117:T117"/>
    <mergeCell ref="U117:AB117"/>
    <mergeCell ref="B118:Q118"/>
    <mergeCell ref="R118:T118"/>
    <mergeCell ref="U118:AB118"/>
    <mergeCell ref="B113:Q113"/>
    <mergeCell ref="R113:T113"/>
    <mergeCell ref="U113:AB113"/>
    <mergeCell ref="B114:Q114"/>
    <mergeCell ref="R114:T114"/>
    <mergeCell ref="U114:AB114"/>
    <mergeCell ref="B115:Q115"/>
    <mergeCell ref="R115:T115"/>
    <mergeCell ref="U115:AB115"/>
    <mergeCell ref="B126:Q126"/>
    <mergeCell ref="R126:T126"/>
    <mergeCell ref="U126:AB126"/>
    <mergeCell ref="B127:Q127"/>
    <mergeCell ref="R127:T127"/>
    <mergeCell ref="U127:AB127"/>
    <mergeCell ref="U122:AB122"/>
    <mergeCell ref="B123:H123"/>
    <mergeCell ref="R91:T91"/>
    <mergeCell ref="U91:AB91"/>
    <mergeCell ref="R92:T92"/>
    <mergeCell ref="U92:AB92"/>
    <mergeCell ref="R93:T93"/>
    <mergeCell ref="U93:AB93"/>
    <mergeCell ref="B91:Q91"/>
    <mergeCell ref="B92:Q92"/>
    <mergeCell ref="B93:Q93"/>
    <mergeCell ref="R80:T80"/>
    <mergeCell ref="U80:AB80"/>
    <mergeCell ref="R81:T81"/>
    <mergeCell ref="U81:AB81"/>
    <mergeCell ref="R82:T82"/>
    <mergeCell ref="U82:AB82"/>
    <mergeCell ref="R83:T83"/>
    <mergeCell ref="U83:AB83"/>
    <mergeCell ref="R84:T84"/>
    <mergeCell ref="U84:AB84"/>
    <mergeCell ref="R85:T85"/>
    <mergeCell ref="U85:AB85"/>
    <mergeCell ref="R86:T86"/>
    <mergeCell ref="U86:AB86"/>
    <mergeCell ref="R87:T87"/>
    <mergeCell ref="U87:AB87"/>
    <mergeCell ref="R88:T88"/>
    <mergeCell ref="U88:AB88"/>
    <mergeCell ref="R89:T89"/>
    <mergeCell ref="U89:AB89"/>
    <mergeCell ref="R90:T90"/>
    <mergeCell ref="B82:Q82"/>
    <mergeCell ref="B83:Q83"/>
    <mergeCell ref="B84:Q84"/>
    <mergeCell ref="B85:Q85"/>
    <mergeCell ref="B86:Q86"/>
    <mergeCell ref="B87:Q87"/>
    <mergeCell ref="B88:Q88"/>
    <mergeCell ref="B89:Q89"/>
    <mergeCell ref="B90:Q90"/>
    <mergeCell ref="U67:AB67"/>
    <mergeCell ref="R68:T68"/>
    <mergeCell ref="U68:AB68"/>
    <mergeCell ref="R69:T69"/>
    <mergeCell ref="U69:AB69"/>
    <mergeCell ref="R70:T70"/>
    <mergeCell ref="U70:AB70"/>
    <mergeCell ref="B80:Q80"/>
    <mergeCell ref="B81:Q81"/>
    <mergeCell ref="B71:Q71"/>
    <mergeCell ref="R71:T71"/>
    <mergeCell ref="U71:AB71"/>
    <mergeCell ref="B74:Q74"/>
    <mergeCell ref="R74:T74"/>
    <mergeCell ref="U74:AB74"/>
    <mergeCell ref="R79:T79"/>
    <mergeCell ref="U79:AB79"/>
    <mergeCell ref="U90:AB90"/>
    <mergeCell ref="U56:AB56"/>
    <mergeCell ref="B53:T53"/>
    <mergeCell ref="U53:AB53"/>
    <mergeCell ref="B55:Q55"/>
    <mergeCell ref="U62:AB62"/>
    <mergeCell ref="R63:T63"/>
    <mergeCell ref="U63:AB63"/>
    <mergeCell ref="R64:T64"/>
    <mergeCell ref="U64:AB64"/>
    <mergeCell ref="R65:T65"/>
    <mergeCell ref="U65:AB65"/>
    <mergeCell ref="R66:T66"/>
    <mergeCell ref="U66:AB66"/>
    <mergeCell ref="U57:AB57"/>
    <mergeCell ref="R58:T58"/>
    <mergeCell ref="U58:AB58"/>
    <mergeCell ref="R59:T59"/>
    <mergeCell ref="U59:AB59"/>
    <mergeCell ref="R60:T60"/>
    <mergeCell ref="U60:AB60"/>
    <mergeCell ref="R61:T61"/>
    <mergeCell ref="U61:AB61"/>
    <mergeCell ref="R34:T34"/>
    <mergeCell ref="R35:T35"/>
    <mergeCell ref="R36:T36"/>
    <mergeCell ref="R37:T37"/>
    <mergeCell ref="R38:T38"/>
    <mergeCell ref="R39:T39"/>
    <mergeCell ref="R40:T40"/>
    <mergeCell ref="R41:T41"/>
    <mergeCell ref="R42:T42"/>
    <mergeCell ref="R43:T43"/>
    <mergeCell ref="R44:T44"/>
    <mergeCell ref="R45:T45"/>
    <mergeCell ref="R46:T46"/>
    <mergeCell ref="R47:T47"/>
    <mergeCell ref="U20:AB20"/>
    <mergeCell ref="U21:AB21"/>
    <mergeCell ref="U22:AB22"/>
    <mergeCell ref="U23:AB23"/>
    <mergeCell ref="U24:AB24"/>
    <mergeCell ref="R21:T21"/>
    <mergeCell ref="R22:T22"/>
    <mergeCell ref="R23:T23"/>
    <mergeCell ref="R24:T24"/>
    <mergeCell ref="U41:AB41"/>
    <mergeCell ref="U42:AB42"/>
    <mergeCell ref="U43:AB43"/>
    <mergeCell ref="U44:AB44"/>
    <mergeCell ref="U45:AB45"/>
    <mergeCell ref="U46:AB46"/>
    <mergeCell ref="U47:AB47"/>
    <mergeCell ref="B34:Q34"/>
    <mergeCell ref="B35:Q35"/>
    <mergeCell ref="B36:Q36"/>
    <mergeCell ref="B37:Q37"/>
    <mergeCell ref="U34:AB34"/>
    <mergeCell ref="U35:AB35"/>
    <mergeCell ref="U36:AB36"/>
    <mergeCell ref="U37:AB37"/>
    <mergeCell ref="U11:AB11"/>
    <mergeCell ref="U12:AB12"/>
    <mergeCell ref="U13:AB13"/>
    <mergeCell ref="U14:AB14"/>
    <mergeCell ref="U15:AB15"/>
    <mergeCell ref="U16:AB16"/>
    <mergeCell ref="U17:AB17"/>
    <mergeCell ref="U18:AB18"/>
    <mergeCell ref="U19:AB19"/>
    <mergeCell ref="B20:Q20"/>
    <mergeCell ref="B21:Q21"/>
    <mergeCell ref="B22:Q22"/>
    <mergeCell ref="B23:Q23"/>
    <mergeCell ref="B24:Q24"/>
    <mergeCell ref="R11:T11"/>
    <mergeCell ref="R12:T12"/>
    <mergeCell ref="R13:T13"/>
    <mergeCell ref="R14:T14"/>
    <mergeCell ref="R15:T15"/>
    <mergeCell ref="R16:T16"/>
    <mergeCell ref="R17:T17"/>
    <mergeCell ref="R18:T18"/>
    <mergeCell ref="R19:T19"/>
    <mergeCell ref="R20:T20"/>
    <mergeCell ref="B11:Q11"/>
    <mergeCell ref="B12:Q12"/>
    <mergeCell ref="B13:Q13"/>
    <mergeCell ref="B14:Q14"/>
    <mergeCell ref="B15:Q15"/>
    <mergeCell ref="B16:Q16"/>
    <mergeCell ref="B17:Q17"/>
    <mergeCell ref="B18:Q18"/>
    <mergeCell ref="B19:Q19"/>
    <mergeCell ref="A54:A76"/>
    <mergeCell ref="B54:H54"/>
    <mergeCell ref="I54:Q54"/>
    <mergeCell ref="R28:T28"/>
    <mergeCell ref="B27:Q27"/>
    <mergeCell ref="B28:Q28"/>
    <mergeCell ref="R25:T25"/>
    <mergeCell ref="R26:T26"/>
    <mergeCell ref="R54:AC54"/>
    <mergeCell ref="R32:T32"/>
    <mergeCell ref="U32:AC32"/>
    <mergeCell ref="R31:AC31"/>
    <mergeCell ref="B75:Q75"/>
    <mergeCell ref="R75:T75"/>
    <mergeCell ref="U75:AB75"/>
    <mergeCell ref="B72:Q72"/>
    <mergeCell ref="R72:T72"/>
    <mergeCell ref="U72:AB72"/>
    <mergeCell ref="B73:Q73"/>
    <mergeCell ref="R73:T73"/>
    <mergeCell ref="U73:AB73"/>
    <mergeCell ref="B56:Q56"/>
    <mergeCell ref="R56:T56"/>
    <mergeCell ref="U9:AC9"/>
    <mergeCell ref="R10:T10"/>
    <mergeCell ref="B9:Q9"/>
    <mergeCell ref="B32:Q32"/>
    <mergeCell ref="B51:Q51"/>
    <mergeCell ref="R51:T51"/>
    <mergeCell ref="U51:AB51"/>
    <mergeCell ref="B52:Q52"/>
    <mergeCell ref="R52:T52"/>
    <mergeCell ref="U52:AB52"/>
    <mergeCell ref="A31:A53"/>
    <mergeCell ref="R55:T55"/>
    <mergeCell ref="U55:AC55"/>
    <mergeCell ref="R48:T48"/>
    <mergeCell ref="U48:AB48"/>
    <mergeCell ref="B49:Q49"/>
    <mergeCell ref="A3:F3"/>
    <mergeCell ref="A4:F4"/>
    <mergeCell ref="G3:O3"/>
    <mergeCell ref="G4:O4"/>
    <mergeCell ref="B29:Q29"/>
    <mergeCell ref="I8:Q8"/>
    <mergeCell ref="B30:T30"/>
    <mergeCell ref="U30:AB30"/>
    <mergeCell ref="B50:Q50"/>
    <mergeCell ref="R50:T50"/>
    <mergeCell ref="U50:AB50"/>
    <mergeCell ref="B46:Q46"/>
    <mergeCell ref="B47:Q47"/>
    <mergeCell ref="U38:AB38"/>
    <mergeCell ref="U39:AB39"/>
    <mergeCell ref="U40:AB40"/>
    <mergeCell ref="A1:AC1"/>
    <mergeCell ref="R8:AC8"/>
    <mergeCell ref="B25:Q25"/>
    <mergeCell ref="B26:Q26"/>
    <mergeCell ref="B8:H8"/>
    <mergeCell ref="R9:T9"/>
    <mergeCell ref="A8:A30"/>
    <mergeCell ref="R29:T29"/>
    <mergeCell ref="U10:AB10"/>
    <mergeCell ref="U25:AB25"/>
    <mergeCell ref="U26:AB26"/>
    <mergeCell ref="U27:AB27"/>
    <mergeCell ref="U28:AB28"/>
    <mergeCell ref="U29:AB29"/>
    <mergeCell ref="B10:Q10"/>
    <mergeCell ref="R27:T27"/>
    <mergeCell ref="R49:T49"/>
    <mergeCell ref="U49:AB49"/>
    <mergeCell ref="B31:H31"/>
    <mergeCell ref="I31:Q31"/>
    <mergeCell ref="B33:Q33"/>
    <mergeCell ref="R33:T33"/>
    <mergeCell ref="U33:AB33"/>
    <mergeCell ref="B48:Q48"/>
    <mergeCell ref="B38:Q38"/>
    <mergeCell ref="B39:Q39"/>
    <mergeCell ref="B40:Q40"/>
    <mergeCell ref="B41:Q41"/>
    <mergeCell ref="B42:Q42"/>
    <mergeCell ref="B43:Q43"/>
    <mergeCell ref="B44:Q44"/>
    <mergeCell ref="B45:Q45"/>
    <mergeCell ref="B94:Q94"/>
    <mergeCell ref="R94:T94"/>
    <mergeCell ref="U94:AB94"/>
    <mergeCell ref="B95:Q95"/>
    <mergeCell ref="R95:T95"/>
    <mergeCell ref="U95:AB95"/>
    <mergeCell ref="B76:T76"/>
    <mergeCell ref="U76:AB76"/>
    <mergeCell ref="B77:H77"/>
    <mergeCell ref="I77:Q77"/>
    <mergeCell ref="B78:Q78"/>
    <mergeCell ref="R78:T78"/>
    <mergeCell ref="U78:AC78"/>
    <mergeCell ref="B79:Q79"/>
    <mergeCell ref="R77:AC77"/>
    <mergeCell ref="B57:Q57"/>
    <mergeCell ref="B58:Q58"/>
    <mergeCell ref="B59:Q59"/>
    <mergeCell ref="B60:Q60"/>
    <mergeCell ref="B61:Q61"/>
    <mergeCell ref="B62:Q62"/>
    <mergeCell ref="B63:Q63"/>
    <mergeCell ref="B64:Q64"/>
    <mergeCell ref="B65:Q65"/>
    <mergeCell ref="B66:Q66"/>
    <mergeCell ref="B67:Q67"/>
    <mergeCell ref="B68:Q68"/>
    <mergeCell ref="B69:Q69"/>
    <mergeCell ref="B70:Q70"/>
    <mergeCell ref="R57:T57"/>
    <mergeCell ref="R62:T62"/>
    <mergeCell ref="R67:T67"/>
    <mergeCell ref="A100:A122"/>
    <mergeCell ref="B100:H100"/>
    <mergeCell ref="I100:Q100"/>
    <mergeCell ref="B101:Q101"/>
    <mergeCell ref="B96:Q96"/>
    <mergeCell ref="R96:T96"/>
    <mergeCell ref="U96:AB96"/>
    <mergeCell ref="B97:Q97"/>
    <mergeCell ref="R97:T97"/>
    <mergeCell ref="U97:AB97"/>
    <mergeCell ref="A77:A99"/>
    <mergeCell ref="R100:AC100"/>
    <mergeCell ref="R101:T101"/>
    <mergeCell ref="U101:AC101"/>
    <mergeCell ref="B102:Q102"/>
    <mergeCell ref="R102:T102"/>
    <mergeCell ref="U102:AB102"/>
    <mergeCell ref="B103:Q103"/>
    <mergeCell ref="R103:T103"/>
    <mergeCell ref="U103:AB103"/>
    <mergeCell ref="B98:Q98"/>
    <mergeCell ref="R98:T98"/>
    <mergeCell ref="U98:AB98"/>
    <mergeCell ref="B99:T99"/>
    <mergeCell ref="U99:AB99"/>
    <mergeCell ref="B120:Q120"/>
    <mergeCell ref="R120:T120"/>
    <mergeCell ref="U120:AB120"/>
    <mergeCell ref="B121:Q121"/>
    <mergeCell ref="R121:T121"/>
    <mergeCell ref="U121:AB121"/>
    <mergeCell ref="B104:Q104"/>
    <mergeCell ref="R104:T104"/>
    <mergeCell ref="U104:AB104"/>
    <mergeCell ref="B119:Q119"/>
    <mergeCell ref="R119:T119"/>
    <mergeCell ref="U119:AB119"/>
    <mergeCell ref="B106:Q106"/>
    <mergeCell ref="R106:T106"/>
    <mergeCell ref="U106:AB106"/>
    <mergeCell ref="B107:Q107"/>
    <mergeCell ref="R107:T107"/>
    <mergeCell ref="U107:AB107"/>
    <mergeCell ref="B108:Q108"/>
    <mergeCell ref="R108:T108"/>
    <mergeCell ref="U108:AB108"/>
    <mergeCell ref="B109:Q109"/>
    <mergeCell ref="R109:T109"/>
    <mergeCell ref="R125:T125"/>
    <mergeCell ref="U125:AB125"/>
    <mergeCell ref="R111:T111"/>
    <mergeCell ref="U111:AB111"/>
    <mergeCell ref="B112:Q112"/>
    <mergeCell ref="R112:T112"/>
    <mergeCell ref="U112:AB112"/>
    <mergeCell ref="U105:AB105"/>
    <mergeCell ref="R105:T105"/>
    <mergeCell ref="B105:Q105"/>
    <mergeCell ref="U109:AB109"/>
    <mergeCell ref="B110:Q110"/>
    <mergeCell ref="R110:T110"/>
    <mergeCell ref="U110:AB110"/>
    <mergeCell ref="B111:Q111"/>
    <mergeCell ref="B122:T122"/>
    <mergeCell ref="I123:Q123"/>
    <mergeCell ref="B124:Q124"/>
    <mergeCell ref="R124:T124"/>
    <mergeCell ref="U124:AC124"/>
    <mergeCell ref="B125:Q125"/>
    <mergeCell ref="R123:AC123"/>
    <mergeCell ref="A146:A168"/>
    <mergeCell ref="B146:H146"/>
    <mergeCell ref="I146:Q146"/>
    <mergeCell ref="B147:Q147"/>
    <mergeCell ref="B142:Q142"/>
    <mergeCell ref="R142:T142"/>
    <mergeCell ref="U142:AB142"/>
    <mergeCell ref="B143:Q143"/>
    <mergeCell ref="R143:T143"/>
    <mergeCell ref="U143:AB143"/>
    <mergeCell ref="A123:A145"/>
    <mergeCell ref="R146:AC146"/>
    <mergeCell ref="R147:T147"/>
    <mergeCell ref="U147:AC147"/>
    <mergeCell ref="B148:Q148"/>
    <mergeCell ref="R148:T148"/>
    <mergeCell ref="U148:AB148"/>
    <mergeCell ref="B149:Q149"/>
    <mergeCell ref="R149:T149"/>
    <mergeCell ref="U149:AB149"/>
    <mergeCell ref="B144:Q144"/>
    <mergeCell ref="R144:T144"/>
    <mergeCell ref="U144:AB144"/>
    <mergeCell ref="B145:T145"/>
    <mergeCell ref="U145:AB145"/>
    <mergeCell ref="B166:Q166"/>
    <mergeCell ref="R166:T166"/>
    <mergeCell ref="U166:AB166"/>
    <mergeCell ref="B167:Q167"/>
    <mergeCell ref="R167:T167"/>
    <mergeCell ref="U167:AB167"/>
    <mergeCell ref="B150:Q150"/>
    <mergeCell ref="R150:T150"/>
    <mergeCell ref="U150:AB150"/>
    <mergeCell ref="B165:Q165"/>
    <mergeCell ref="R165:T165"/>
    <mergeCell ref="U165:AB165"/>
    <mergeCell ref="B151:Q151"/>
    <mergeCell ref="R151:T151"/>
    <mergeCell ref="U151:AB151"/>
    <mergeCell ref="B152:Q152"/>
    <mergeCell ref="R152:T152"/>
    <mergeCell ref="U152:AB152"/>
    <mergeCell ref="B153:Q153"/>
    <mergeCell ref="R153:T153"/>
    <mergeCell ref="U153:AB153"/>
    <mergeCell ref="B154:Q154"/>
    <mergeCell ref="R154:T154"/>
    <mergeCell ref="B158:Q158"/>
    <mergeCell ref="R158:T158"/>
    <mergeCell ref="U158:AB158"/>
    <mergeCell ref="B159:Q159"/>
    <mergeCell ref="R159:T159"/>
    <mergeCell ref="U159:AB159"/>
    <mergeCell ref="B160:Q160"/>
    <mergeCell ref="R160:T160"/>
    <mergeCell ref="U160:AB160"/>
    <mergeCell ref="U154:AB154"/>
    <mergeCell ref="A192:A214"/>
    <mergeCell ref="B192:H192"/>
    <mergeCell ref="I192:Q192"/>
    <mergeCell ref="B193:Q193"/>
    <mergeCell ref="B188:Q188"/>
    <mergeCell ref="R188:T188"/>
    <mergeCell ref="U188:AB188"/>
    <mergeCell ref="B189:Q189"/>
    <mergeCell ref="R189:T189"/>
    <mergeCell ref="U189:AB189"/>
    <mergeCell ref="A169:A191"/>
    <mergeCell ref="R192:AC192"/>
    <mergeCell ref="R193:T193"/>
    <mergeCell ref="U193:AC193"/>
    <mergeCell ref="B194:Q194"/>
    <mergeCell ref="R194:T194"/>
    <mergeCell ref="U194:AB194"/>
    <mergeCell ref="B195:Q195"/>
    <mergeCell ref="R195:T195"/>
    <mergeCell ref="U195:AB195"/>
    <mergeCell ref="B190:Q190"/>
    <mergeCell ref="R190:T190"/>
    <mergeCell ref="U190:AB190"/>
    <mergeCell ref="B191:T191"/>
    <mergeCell ref="U191:AB191"/>
    <mergeCell ref="B212:Q212"/>
    <mergeCell ref="R212:T212"/>
    <mergeCell ref="U212:AB212"/>
    <mergeCell ref="B213:Q213"/>
    <mergeCell ref="B196:Q196"/>
    <mergeCell ref="R196:T196"/>
    <mergeCell ref="U196:AB196"/>
    <mergeCell ref="B211:Q211"/>
    <mergeCell ref="R211:T211"/>
    <mergeCell ref="U211:AB211"/>
    <mergeCell ref="B197:Q197"/>
    <mergeCell ref="R197:T197"/>
    <mergeCell ref="U197:AB197"/>
    <mergeCell ref="B198:Q198"/>
    <mergeCell ref="R198:T198"/>
    <mergeCell ref="U198:AB198"/>
    <mergeCell ref="B199:Q199"/>
    <mergeCell ref="R199:T199"/>
    <mergeCell ref="U199:AB199"/>
    <mergeCell ref="B200:Q200"/>
    <mergeCell ref="R200:T200"/>
    <mergeCell ref="B204:Q204"/>
    <mergeCell ref="R204:T204"/>
    <mergeCell ref="U204:AB204"/>
    <mergeCell ref="B205:Q205"/>
    <mergeCell ref="R205:T205"/>
    <mergeCell ref="U205:AB205"/>
    <mergeCell ref="B206:Q206"/>
    <mergeCell ref="R206:T206"/>
    <mergeCell ref="U206:AB206"/>
    <mergeCell ref="U200:AB200"/>
    <mergeCell ref="B201:Q201"/>
    <mergeCell ref="R201:T201"/>
    <mergeCell ref="U201:AB201"/>
    <mergeCell ref="B202:Q202"/>
    <mergeCell ref="R202:T202"/>
    <mergeCell ref="U202:AB202"/>
    <mergeCell ref="B203:Q203"/>
    <mergeCell ref="R203:T203"/>
    <mergeCell ref="A238:A260"/>
    <mergeCell ref="B238:H238"/>
    <mergeCell ref="I238:Q238"/>
    <mergeCell ref="B239:Q239"/>
    <mergeCell ref="B234:Q234"/>
    <mergeCell ref="R234:T234"/>
    <mergeCell ref="U234:AB234"/>
    <mergeCell ref="B235:Q235"/>
    <mergeCell ref="R235:T235"/>
    <mergeCell ref="U235:AB235"/>
    <mergeCell ref="A215:A237"/>
    <mergeCell ref="R238:AC238"/>
    <mergeCell ref="R239:T239"/>
    <mergeCell ref="U239:AC239"/>
    <mergeCell ref="B240:Q240"/>
    <mergeCell ref="R240:T240"/>
    <mergeCell ref="U240:AB240"/>
    <mergeCell ref="B241:Q241"/>
    <mergeCell ref="R241:T241"/>
    <mergeCell ref="U241:AB241"/>
    <mergeCell ref="B236:Q236"/>
    <mergeCell ref="R236:T236"/>
    <mergeCell ref="U236:AB236"/>
    <mergeCell ref="B237:T237"/>
    <mergeCell ref="U237:AB237"/>
    <mergeCell ref="B258:Q258"/>
    <mergeCell ref="R258:T258"/>
    <mergeCell ref="B242:Q242"/>
    <mergeCell ref="R242:T242"/>
    <mergeCell ref="U242:AB242"/>
    <mergeCell ref="B257:Q257"/>
    <mergeCell ref="R257:T257"/>
    <mergeCell ref="B243:Q243"/>
    <mergeCell ref="R243:T243"/>
    <mergeCell ref="U243:AB243"/>
    <mergeCell ref="B244:Q244"/>
    <mergeCell ref="R244:T244"/>
    <mergeCell ref="U244:AB244"/>
    <mergeCell ref="B245:Q245"/>
    <mergeCell ref="R245:T245"/>
    <mergeCell ref="U245:AB245"/>
    <mergeCell ref="B246:Q246"/>
    <mergeCell ref="R246:T246"/>
    <mergeCell ref="B250:Q250"/>
    <mergeCell ref="R250:T250"/>
    <mergeCell ref="U250:AB250"/>
    <mergeCell ref="B251:Q251"/>
    <mergeCell ref="R251:T251"/>
    <mergeCell ref="U251:AB251"/>
    <mergeCell ref="B252:Q252"/>
    <mergeCell ref="R252:T252"/>
    <mergeCell ref="U252:AB252"/>
    <mergeCell ref="U246:AB246"/>
    <mergeCell ref="B247:Q247"/>
    <mergeCell ref="R247:T247"/>
    <mergeCell ref="U247:AB247"/>
    <mergeCell ref="B248:Q248"/>
    <mergeCell ref="R248:T248"/>
    <mergeCell ref="U248:AB248"/>
    <mergeCell ref="B249:Q249"/>
    <mergeCell ref="R249:T249"/>
    <mergeCell ref="U249:AB249"/>
    <mergeCell ref="B256:Q256"/>
    <mergeCell ref="A284:A306"/>
    <mergeCell ref="B284:H284"/>
    <mergeCell ref="I284:Q284"/>
    <mergeCell ref="B285:Q285"/>
    <mergeCell ref="B280:Q280"/>
    <mergeCell ref="R280:T280"/>
    <mergeCell ref="U280:AB280"/>
    <mergeCell ref="B281:Q281"/>
    <mergeCell ref="R281:T281"/>
    <mergeCell ref="U281:AB281"/>
    <mergeCell ref="A261:A283"/>
    <mergeCell ref="R284:AC284"/>
    <mergeCell ref="R285:T285"/>
    <mergeCell ref="U285:AC285"/>
    <mergeCell ref="B286:Q286"/>
    <mergeCell ref="R286:T286"/>
    <mergeCell ref="U286:AB286"/>
    <mergeCell ref="B287:Q287"/>
    <mergeCell ref="R287:T287"/>
    <mergeCell ref="U287:AB287"/>
    <mergeCell ref="B282:Q282"/>
    <mergeCell ref="R282:T282"/>
    <mergeCell ref="U282:AB282"/>
    <mergeCell ref="B283:T283"/>
    <mergeCell ref="U283:AB283"/>
    <mergeCell ref="B271:Q271"/>
    <mergeCell ref="R271:T271"/>
    <mergeCell ref="U271:AB271"/>
    <mergeCell ref="B272:Q272"/>
    <mergeCell ref="R272:T272"/>
    <mergeCell ref="U272:AB272"/>
    <mergeCell ref="B273:Q273"/>
    <mergeCell ref="R316:T316"/>
    <mergeCell ref="U316:AB316"/>
    <mergeCell ref="B317:Q317"/>
    <mergeCell ref="B288:Q288"/>
    <mergeCell ref="R288:T288"/>
    <mergeCell ref="U288:AB288"/>
    <mergeCell ref="B303:Q303"/>
    <mergeCell ref="R303:T303"/>
    <mergeCell ref="U303:AB303"/>
    <mergeCell ref="B289:Q289"/>
    <mergeCell ref="R289:T289"/>
    <mergeCell ref="U289:AB289"/>
    <mergeCell ref="B290:Q290"/>
    <mergeCell ref="R290:T290"/>
    <mergeCell ref="U290:AB290"/>
    <mergeCell ref="B291:Q291"/>
    <mergeCell ref="R291:T291"/>
    <mergeCell ref="U291:AB291"/>
    <mergeCell ref="U318:AB318"/>
    <mergeCell ref="B319:Q319"/>
    <mergeCell ref="R319:T319"/>
    <mergeCell ref="U319:AB319"/>
    <mergeCell ref="B320:Q320"/>
    <mergeCell ref="R320:T320"/>
    <mergeCell ref="U320:AB320"/>
    <mergeCell ref="B321:Q321"/>
    <mergeCell ref="R321:T321"/>
    <mergeCell ref="U321:AB321"/>
    <mergeCell ref="R307:AC307"/>
    <mergeCell ref="R333:T333"/>
    <mergeCell ref="U333:AB333"/>
    <mergeCell ref="B328:Q328"/>
    <mergeCell ref="R328:T328"/>
    <mergeCell ref="U328:AB328"/>
    <mergeCell ref="B329:T329"/>
    <mergeCell ref="R309:T309"/>
    <mergeCell ref="U309:AB309"/>
    <mergeCell ref="B310:Q310"/>
    <mergeCell ref="R310:T310"/>
    <mergeCell ref="U310:AB310"/>
    <mergeCell ref="B311:Q311"/>
    <mergeCell ref="R311:T311"/>
    <mergeCell ref="U311:AB311"/>
    <mergeCell ref="B314:Q314"/>
    <mergeCell ref="R314:T314"/>
    <mergeCell ref="U314:AB314"/>
    <mergeCell ref="B315:Q315"/>
    <mergeCell ref="R315:T315"/>
    <mergeCell ref="U315:AB315"/>
    <mergeCell ref="B316:Q316"/>
    <mergeCell ref="A1159:AC1159"/>
    <mergeCell ref="U329:AB329"/>
    <mergeCell ref="B352:T352"/>
    <mergeCell ref="U352:AB352"/>
    <mergeCell ref="B350:Q350"/>
    <mergeCell ref="R350:T350"/>
    <mergeCell ref="U350:AB350"/>
    <mergeCell ref="B351:Q351"/>
    <mergeCell ref="R351:T351"/>
    <mergeCell ref="U351:AB351"/>
    <mergeCell ref="B334:Q334"/>
    <mergeCell ref="R334:T334"/>
    <mergeCell ref="U334:AB334"/>
    <mergeCell ref="B349:Q349"/>
    <mergeCell ref="R349:T349"/>
    <mergeCell ref="U349:AB349"/>
    <mergeCell ref="A330:A352"/>
    <mergeCell ref="B330:H330"/>
    <mergeCell ref="I330:Q330"/>
    <mergeCell ref="B331:Q331"/>
    <mergeCell ref="B332:Q332"/>
    <mergeCell ref="R332:T332"/>
    <mergeCell ref="U332:AB332"/>
    <mergeCell ref="B333:Q333"/>
    <mergeCell ref="A307:A329"/>
    <mergeCell ref="R330:AC330"/>
    <mergeCell ref="R331:T331"/>
    <mergeCell ref="U331:AC331"/>
    <mergeCell ref="R317:T317"/>
    <mergeCell ref="U317:AB317"/>
    <mergeCell ref="B318:Q318"/>
    <mergeCell ref="R318:T318"/>
    <mergeCell ref="A353:A375"/>
    <mergeCell ref="B353:H353"/>
    <mergeCell ref="I353:Q353"/>
    <mergeCell ref="R353:AC353"/>
    <mergeCell ref="B354:Q354"/>
    <mergeCell ref="R354:T354"/>
    <mergeCell ref="U354:AC354"/>
    <mergeCell ref="B355:Q355"/>
    <mergeCell ref="R355:T355"/>
    <mergeCell ref="U355:AB355"/>
    <mergeCell ref="B356:Q356"/>
    <mergeCell ref="R356:T356"/>
    <mergeCell ref="U356:AB356"/>
    <mergeCell ref="B357:Q357"/>
    <mergeCell ref="R357:T357"/>
    <mergeCell ref="U357:AB357"/>
    <mergeCell ref="B358:Q358"/>
    <mergeCell ref="R358:T358"/>
    <mergeCell ref="U358:AB358"/>
    <mergeCell ref="B359:Q359"/>
    <mergeCell ref="R359:T359"/>
    <mergeCell ref="U359:AB359"/>
    <mergeCell ref="B360:Q360"/>
    <mergeCell ref="R360:T360"/>
    <mergeCell ref="U360:AB360"/>
    <mergeCell ref="B361:Q361"/>
    <mergeCell ref="R361:T361"/>
    <mergeCell ref="U361:AB361"/>
    <mergeCell ref="B362:Q362"/>
    <mergeCell ref="R362:T362"/>
    <mergeCell ref="U362:AB362"/>
    <mergeCell ref="B363:Q363"/>
    <mergeCell ref="R363:T363"/>
    <mergeCell ref="U363:AB363"/>
    <mergeCell ref="B364:Q364"/>
    <mergeCell ref="R364:T364"/>
    <mergeCell ref="U364:AB364"/>
    <mergeCell ref="B365:Q365"/>
    <mergeCell ref="R365:T365"/>
    <mergeCell ref="U365:AB365"/>
    <mergeCell ref="B366:Q366"/>
    <mergeCell ref="R366:T366"/>
    <mergeCell ref="U366:AB366"/>
    <mergeCell ref="B367:Q367"/>
    <mergeCell ref="R367:T367"/>
    <mergeCell ref="U367:AB367"/>
    <mergeCell ref="B368:Q368"/>
    <mergeCell ref="R368:T368"/>
    <mergeCell ref="U368:AB368"/>
    <mergeCell ref="B369:Q369"/>
    <mergeCell ref="R369:T369"/>
    <mergeCell ref="U369:AB369"/>
    <mergeCell ref="B370:Q370"/>
    <mergeCell ref="R370:T370"/>
    <mergeCell ref="U370:AB370"/>
    <mergeCell ref="B371:Q371"/>
    <mergeCell ref="R371:T371"/>
    <mergeCell ref="U371:AB371"/>
    <mergeCell ref="B372:Q372"/>
    <mergeCell ref="R372:T372"/>
    <mergeCell ref="U372:AB372"/>
    <mergeCell ref="B373:Q373"/>
    <mergeCell ref="R373:T373"/>
    <mergeCell ref="U373:AB373"/>
    <mergeCell ref="B374:Q374"/>
    <mergeCell ref="R374:T374"/>
    <mergeCell ref="U374:AB374"/>
    <mergeCell ref="B375:T375"/>
    <mergeCell ref="U375:AB375"/>
    <mergeCell ref="A376:A398"/>
    <mergeCell ref="B376:H376"/>
    <mergeCell ref="I376:Q376"/>
    <mergeCell ref="R376:AC376"/>
    <mergeCell ref="B377:Q377"/>
    <mergeCell ref="R377:T377"/>
    <mergeCell ref="U377:AC377"/>
    <mergeCell ref="B378:Q378"/>
    <mergeCell ref="R378:T378"/>
    <mergeCell ref="U378:AB378"/>
    <mergeCell ref="B379:Q379"/>
    <mergeCell ref="R379:T379"/>
    <mergeCell ref="U379:AB379"/>
    <mergeCell ref="B380:Q380"/>
    <mergeCell ref="R380:T380"/>
    <mergeCell ref="U380:AB380"/>
    <mergeCell ref="B381:Q381"/>
    <mergeCell ref="R381:T381"/>
    <mergeCell ref="U381:AB381"/>
    <mergeCell ref="B382:Q382"/>
    <mergeCell ref="R382:T382"/>
    <mergeCell ref="U382:AB382"/>
    <mergeCell ref="B383:Q383"/>
    <mergeCell ref="R383:T383"/>
    <mergeCell ref="U383:AB383"/>
    <mergeCell ref="B384:Q384"/>
    <mergeCell ref="R384:T384"/>
    <mergeCell ref="U384:AB384"/>
    <mergeCell ref="B385:Q385"/>
    <mergeCell ref="R385:T385"/>
    <mergeCell ref="U385:AB385"/>
    <mergeCell ref="B386:Q386"/>
    <mergeCell ref="R386:T386"/>
    <mergeCell ref="U386:AB386"/>
    <mergeCell ref="B387:Q387"/>
    <mergeCell ref="R387:T387"/>
    <mergeCell ref="U387:AB387"/>
    <mergeCell ref="B388:Q388"/>
    <mergeCell ref="R388:T388"/>
    <mergeCell ref="U388:AB388"/>
    <mergeCell ref="B389:Q389"/>
    <mergeCell ref="R389:T389"/>
    <mergeCell ref="U389:AB389"/>
    <mergeCell ref="B390:Q390"/>
    <mergeCell ref="R390:T390"/>
    <mergeCell ref="U390:AB390"/>
    <mergeCell ref="B391:Q391"/>
    <mergeCell ref="R391:T391"/>
    <mergeCell ref="U391:AB391"/>
    <mergeCell ref="B392:Q392"/>
    <mergeCell ref="R392:T392"/>
    <mergeCell ref="U392:AB392"/>
    <mergeCell ref="B393:Q393"/>
    <mergeCell ref="R393:T393"/>
    <mergeCell ref="U393:AB393"/>
    <mergeCell ref="B394:Q394"/>
    <mergeCell ref="R394:T394"/>
    <mergeCell ref="U394:AB394"/>
    <mergeCell ref="B395:Q395"/>
    <mergeCell ref="R395:T395"/>
    <mergeCell ref="U395:AB395"/>
    <mergeCell ref="B396:Q396"/>
    <mergeCell ref="R396:T396"/>
    <mergeCell ref="U396:AB396"/>
    <mergeCell ref="B397:Q397"/>
    <mergeCell ref="R397:T397"/>
    <mergeCell ref="U397:AB397"/>
    <mergeCell ref="B398:T398"/>
    <mergeCell ref="U398:AB398"/>
    <mergeCell ref="A399:A421"/>
    <mergeCell ref="B399:H399"/>
    <mergeCell ref="I399:Q399"/>
    <mergeCell ref="R399:AC399"/>
    <mergeCell ref="B400:Q400"/>
    <mergeCell ref="R400:T400"/>
    <mergeCell ref="U400:AC400"/>
    <mergeCell ref="B401:Q401"/>
    <mergeCell ref="R401:T401"/>
    <mergeCell ref="U401:AB401"/>
    <mergeCell ref="B402:Q402"/>
    <mergeCell ref="R402:T402"/>
    <mergeCell ref="U402:AB402"/>
    <mergeCell ref="B403:Q403"/>
    <mergeCell ref="R403:T403"/>
    <mergeCell ref="U403:AB403"/>
    <mergeCell ref="B404:Q404"/>
    <mergeCell ref="R404:T404"/>
    <mergeCell ref="U404:AB404"/>
    <mergeCell ref="B405:Q405"/>
    <mergeCell ref="R405:T405"/>
    <mergeCell ref="U405:AB405"/>
    <mergeCell ref="B406:Q406"/>
    <mergeCell ref="R406:T406"/>
    <mergeCell ref="U406:AB406"/>
    <mergeCell ref="B407:Q407"/>
    <mergeCell ref="R407:T407"/>
    <mergeCell ref="U407:AB407"/>
    <mergeCell ref="B408:Q408"/>
    <mergeCell ref="R408:T408"/>
    <mergeCell ref="U408:AB408"/>
    <mergeCell ref="B409:Q409"/>
    <mergeCell ref="R409:T409"/>
    <mergeCell ref="U409:AB409"/>
    <mergeCell ref="B410:Q410"/>
    <mergeCell ref="R410:T410"/>
    <mergeCell ref="U410:AB410"/>
    <mergeCell ref="B411:Q411"/>
    <mergeCell ref="R411:T411"/>
    <mergeCell ref="U411:AB411"/>
    <mergeCell ref="B412:Q412"/>
    <mergeCell ref="R412:T412"/>
    <mergeCell ref="U412:AB412"/>
    <mergeCell ref="B413:Q413"/>
    <mergeCell ref="R413:T413"/>
    <mergeCell ref="U413:AB413"/>
    <mergeCell ref="B414:Q414"/>
    <mergeCell ref="R414:T414"/>
    <mergeCell ref="U414:AB414"/>
    <mergeCell ref="B415:Q415"/>
    <mergeCell ref="R415:T415"/>
    <mergeCell ref="U415:AB415"/>
    <mergeCell ref="B416:Q416"/>
    <mergeCell ref="R416:T416"/>
    <mergeCell ref="U416:AB416"/>
    <mergeCell ref="B417:Q417"/>
    <mergeCell ref="R417:T417"/>
    <mergeCell ref="U417:AB417"/>
    <mergeCell ref="B418:Q418"/>
    <mergeCell ref="R418:T418"/>
    <mergeCell ref="U418:AB418"/>
    <mergeCell ref="B419:Q419"/>
    <mergeCell ref="R419:T419"/>
    <mergeCell ref="U419:AB419"/>
    <mergeCell ref="B420:Q420"/>
    <mergeCell ref="R420:T420"/>
    <mergeCell ref="U420:AB420"/>
    <mergeCell ref="B421:T421"/>
    <mergeCell ref="U421:AB421"/>
    <mergeCell ref="A422:A444"/>
    <mergeCell ref="B422:H422"/>
    <mergeCell ref="I422:Q422"/>
    <mergeCell ref="R422:AC422"/>
    <mergeCell ref="B423:Q423"/>
    <mergeCell ref="R423:T423"/>
    <mergeCell ref="U423:AC423"/>
    <mergeCell ref="B424:Q424"/>
    <mergeCell ref="R424:T424"/>
    <mergeCell ref="U424:AB424"/>
    <mergeCell ref="B425:Q425"/>
    <mergeCell ref="R425:T425"/>
    <mergeCell ref="U425:AB425"/>
    <mergeCell ref="B426:Q426"/>
    <mergeCell ref="R426:T426"/>
    <mergeCell ref="U426:AB426"/>
    <mergeCell ref="B427:Q427"/>
    <mergeCell ref="R427:T427"/>
    <mergeCell ref="U427:AB427"/>
    <mergeCell ref="B428:Q428"/>
    <mergeCell ref="R428:T428"/>
    <mergeCell ref="U428:AB428"/>
    <mergeCell ref="B429:Q429"/>
    <mergeCell ref="R429:T429"/>
    <mergeCell ref="U429:AB429"/>
    <mergeCell ref="B430:Q430"/>
    <mergeCell ref="R430:T430"/>
    <mergeCell ref="U430:AB430"/>
    <mergeCell ref="B431:Q431"/>
    <mergeCell ref="R431:T431"/>
    <mergeCell ref="U431:AB431"/>
    <mergeCell ref="B432:Q432"/>
    <mergeCell ref="R432:T432"/>
    <mergeCell ref="U432:AB432"/>
    <mergeCell ref="B433:Q433"/>
    <mergeCell ref="R433:T433"/>
    <mergeCell ref="U433:AB433"/>
    <mergeCell ref="B434:Q434"/>
    <mergeCell ref="R434:T434"/>
    <mergeCell ref="U434:AB434"/>
    <mergeCell ref="B435:Q435"/>
    <mergeCell ref="R435:T435"/>
    <mergeCell ref="U435:AB435"/>
    <mergeCell ref="B436:Q436"/>
    <mergeCell ref="R436:T436"/>
    <mergeCell ref="U436:AB436"/>
    <mergeCell ref="B437:Q437"/>
    <mergeCell ref="R437:T437"/>
    <mergeCell ref="U437:AB437"/>
    <mergeCell ref="B438:Q438"/>
    <mergeCell ref="R438:T438"/>
    <mergeCell ref="U438:AB438"/>
    <mergeCell ref="B439:Q439"/>
    <mergeCell ref="R439:T439"/>
    <mergeCell ref="U439:AB439"/>
    <mergeCell ref="B440:Q440"/>
    <mergeCell ref="R440:T440"/>
    <mergeCell ref="U440:AB440"/>
    <mergeCell ref="B441:Q441"/>
    <mergeCell ref="R441:T441"/>
    <mergeCell ref="U441:AB441"/>
    <mergeCell ref="B442:Q442"/>
    <mergeCell ref="R442:T442"/>
    <mergeCell ref="U442:AB442"/>
    <mergeCell ref="B443:Q443"/>
    <mergeCell ref="R443:T443"/>
    <mergeCell ref="U443:AB443"/>
    <mergeCell ref="B444:T444"/>
    <mergeCell ref="U444:AB444"/>
    <mergeCell ref="A445:A467"/>
    <mergeCell ref="B445:H445"/>
    <mergeCell ref="I445:Q445"/>
    <mergeCell ref="R445:AC445"/>
    <mergeCell ref="B446:Q446"/>
    <mergeCell ref="R446:T446"/>
    <mergeCell ref="U446:AC446"/>
    <mergeCell ref="B447:Q447"/>
    <mergeCell ref="R447:T447"/>
    <mergeCell ref="U447:AB447"/>
    <mergeCell ref="B448:Q448"/>
    <mergeCell ref="R448:T448"/>
    <mergeCell ref="U448:AB448"/>
    <mergeCell ref="B449:Q449"/>
    <mergeCell ref="R449:T449"/>
    <mergeCell ref="U449:AB449"/>
    <mergeCell ref="B450:Q450"/>
    <mergeCell ref="R450:T450"/>
    <mergeCell ref="U450:AB450"/>
    <mergeCell ref="B451:Q451"/>
    <mergeCell ref="R451:T451"/>
    <mergeCell ref="U451:AB451"/>
    <mergeCell ref="B452:Q452"/>
    <mergeCell ref="R452:T452"/>
    <mergeCell ref="U452:AB452"/>
    <mergeCell ref="B453:Q453"/>
    <mergeCell ref="R453:T453"/>
    <mergeCell ref="U453:AB453"/>
    <mergeCell ref="B454:Q454"/>
    <mergeCell ref="R454:T454"/>
    <mergeCell ref="U454:AB454"/>
    <mergeCell ref="B455:Q455"/>
    <mergeCell ref="R455:T455"/>
    <mergeCell ref="U455:AB455"/>
    <mergeCell ref="B456:Q456"/>
    <mergeCell ref="R456:T456"/>
    <mergeCell ref="U456:AB456"/>
    <mergeCell ref="B457:Q457"/>
    <mergeCell ref="R457:T457"/>
    <mergeCell ref="U457:AB457"/>
    <mergeCell ref="B458:Q458"/>
    <mergeCell ref="R458:T458"/>
    <mergeCell ref="U458:AB458"/>
    <mergeCell ref="B459:Q459"/>
    <mergeCell ref="R459:T459"/>
    <mergeCell ref="U459:AB459"/>
    <mergeCell ref="B460:Q460"/>
    <mergeCell ref="R460:T460"/>
    <mergeCell ref="U460:AB460"/>
    <mergeCell ref="B461:Q461"/>
    <mergeCell ref="R461:T461"/>
    <mergeCell ref="U461:AB461"/>
    <mergeCell ref="B462:Q462"/>
    <mergeCell ref="R462:T462"/>
    <mergeCell ref="U462:AB462"/>
    <mergeCell ref="B463:Q463"/>
    <mergeCell ref="R463:T463"/>
    <mergeCell ref="U463:AB463"/>
    <mergeCell ref="B464:Q464"/>
    <mergeCell ref="R464:T464"/>
    <mergeCell ref="U464:AB464"/>
    <mergeCell ref="B465:Q465"/>
    <mergeCell ref="R465:T465"/>
    <mergeCell ref="U465:AB465"/>
    <mergeCell ref="B466:Q466"/>
    <mergeCell ref="R466:T466"/>
    <mergeCell ref="U466:AB466"/>
    <mergeCell ref="B467:T467"/>
    <mergeCell ref="U467:AB467"/>
    <mergeCell ref="A468:A490"/>
    <mergeCell ref="B468:H468"/>
    <mergeCell ref="I468:Q468"/>
    <mergeCell ref="R468:AC468"/>
    <mergeCell ref="B469:Q469"/>
    <mergeCell ref="R469:T469"/>
    <mergeCell ref="U469:AC469"/>
    <mergeCell ref="B470:Q470"/>
    <mergeCell ref="R470:T470"/>
    <mergeCell ref="U470:AB470"/>
    <mergeCell ref="B471:Q471"/>
    <mergeCell ref="R471:T471"/>
    <mergeCell ref="U471:AB471"/>
    <mergeCell ref="B472:Q472"/>
    <mergeCell ref="R472:T472"/>
    <mergeCell ref="U472:AB472"/>
    <mergeCell ref="B473:Q473"/>
    <mergeCell ref="R473:T473"/>
    <mergeCell ref="U473:AB473"/>
    <mergeCell ref="B474:Q474"/>
    <mergeCell ref="R474:T474"/>
    <mergeCell ref="U474:AB474"/>
    <mergeCell ref="B475:Q475"/>
    <mergeCell ref="R475:T475"/>
    <mergeCell ref="U475:AB475"/>
    <mergeCell ref="B476:Q476"/>
    <mergeCell ref="R476:T476"/>
    <mergeCell ref="U476:AB476"/>
    <mergeCell ref="B477:Q477"/>
    <mergeCell ref="R477:T477"/>
    <mergeCell ref="U477:AB477"/>
    <mergeCell ref="B478:Q478"/>
    <mergeCell ref="R478:T478"/>
    <mergeCell ref="U478:AB478"/>
    <mergeCell ref="B479:Q479"/>
    <mergeCell ref="R479:T479"/>
    <mergeCell ref="U479:AB479"/>
    <mergeCell ref="B480:Q480"/>
    <mergeCell ref="R480:T480"/>
    <mergeCell ref="U480:AB480"/>
    <mergeCell ref="B481:Q481"/>
    <mergeCell ref="R481:T481"/>
    <mergeCell ref="U481:AB481"/>
    <mergeCell ref="B482:Q482"/>
    <mergeCell ref="R482:T482"/>
    <mergeCell ref="U482:AB482"/>
    <mergeCell ref="B483:Q483"/>
    <mergeCell ref="R483:T483"/>
    <mergeCell ref="U483:AB483"/>
    <mergeCell ref="B484:Q484"/>
    <mergeCell ref="R484:T484"/>
    <mergeCell ref="U484:AB484"/>
    <mergeCell ref="B485:Q485"/>
    <mergeCell ref="R485:T485"/>
    <mergeCell ref="U485:AB485"/>
    <mergeCell ref="B486:Q486"/>
    <mergeCell ref="R486:T486"/>
    <mergeCell ref="U486:AB486"/>
    <mergeCell ref="B487:Q487"/>
    <mergeCell ref="R487:T487"/>
    <mergeCell ref="U487:AB487"/>
    <mergeCell ref="B488:Q488"/>
    <mergeCell ref="R488:T488"/>
    <mergeCell ref="U488:AB488"/>
    <mergeCell ref="B489:Q489"/>
    <mergeCell ref="R489:T489"/>
    <mergeCell ref="U489:AB489"/>
    <mergeCell ref="B490:T490"/>
    <mergeCell ref="U490:AB490"/>
    <mergeCell ref="A491:A513"/>
    <mergeCell ref="B491:H491"/>
    <mergeCell ref="I491:Q491"/>
    <mergeCell ref="R491:AC491"/>
    <mergeCell ref="B492:Q492"/>
    <mergeCell ref="R492:T492"/>
    <mergeCell ref="U492:AC492"/>
    <mergeCell ref="B493:Q493"/>
    <mergeCell ref="R493:T493"/>
    <mergeCell ref="U493:AB493"/>
    <mergeCell ref="B494:Q494"/>
    <mergeCell ref="R494:T494"/>
    <mergeCell ref="U494:AB494"/>
    <mergeCell ref="B495:Q495"/>
    <mergeCell ref="R495:T495"/>
    <mergeCell ref="U495:AB495"/>
    <mergeCell ref="B496:Q496"/>
    <mergeCell ref="R496:T496"/>
    <mergeCell ref="U496:AB496"/>
    <mergeCell ref="B497:Q497"/>
    <mergeCell ref="R497:T497"/>
    <mergeCell ref="U497:AB497"/>
    <mergeCell ref="B498:Q498"/>
    <mergeCell ref="R498:T498"/>
    <mergeCell ref="U498:AB498"/>
    <mergeCell ref="B499:Q499"/>
    <mergeCell ref="R499:T499"/>
    <mergeCell ref="U499:AB499"/>
    <mergeCell ref="B500:Q500"/>
    <mergeCell ref="R500:T500"/>
    <mergeCell ref="U500:AB500"/>
    <mergeCell ref="B501:Q501"/>
    <mergeCell ref="R501:T501"/>
    <mergeCell ref="U501:AB501"/>
    <mergeCell ref="B502:Q502"/>
    <mergeCell ref="R502:T502"/>
    <mergeCell ref="U502:AB502"/>
    <mergeCell ref="B503:Q503"/>
    <mergeCell ref="R503:T503"/>
    <mergeCell ref="U503:AB503"/>
    <mergeCell ref="B504:Q504"/>
    <mergeCell ref="R504:T504"/>
    <mergeCell ref="U504:AB504"/>
    <mergeCell ref="B505:Q505"/>
    <mergeCell ref="R505:T505"/>
    <mergeCell ref="U505:AB505"/>
    <mergeCell ref="B506:Q506"/>
    <mergeCell ref="R506:T506"/>
    <mergeCell ref="U506:AB506"/>
    <mergeCell ref="B507:Q507"/>
    <mergeCell ref="R507:T507"/>
    <mergeCell ref="U507:AB507"/>
    <mergeCell ref="B508:Q508"/>
    <mergeCell ref="R508:T508"/>
    <mergeCell ref="U508:AB508"/>
    <mergeCell ref="B509:Q509"/>
    <mergeCell ref="R509:T509"/>
    <mergeCell ref="U509:AB509"/>
    <mergeCell ref="B510:Q510"/>
    <mergeCell ref="R510:T510"/>
    <mergeCell ref="U510:AB510"/>
    <mergeCell ref="B511:Q511"/>
    <mergeCell ref="R511:T511"/>
    <mergeCell ref="U511:AB511"/>
    <mergeCell ref="B512:Q512"/>
    <mergeCell ref="R512:T512"/>
    <mergeCell ref="U512:AB512"/>
    <mergeCell ref="B513:T513"/>
    <mergeCell ref="U513:AB513"/>
    <mergeCell ref="A514:A536"/>
    <mergeCell ref="B514:H514"/>
    <mergeCell ref="I514:Q514"/>
    <mergeCell ref="R514:AC514"/>
    <mergeCell ref="B515:Q515"/>
    <mergeCell ref="R515:T515"/>
    <mergeCell ref="U515:AC515"/>
    <mergeCell ref="B516:Q516"/>
    <mergeCell ref="R516:T516"/>
    <mergeCell ref="U516:AB516"/>
    <mergeCell ref="B517:Q517"/>
    <mergeCell ref="R517:T517"/>
    <mergeCell ref="U517:AB517"/>
    <mergeCell ref="B518:Q518"/>
    <mergeCell ref="R518:T518"/>
    <mergeCell ref="U518:AB518"/>
    <mergeCell ref="B519:Q519"/>
    <mergeCell ref="R519:T519"/>
    <mergeCell ref="U519:AB519"/>
    <mergeCell ref="B520:Q520"/>
    <mergeCell ref="R520:T520"/>
    <mergeCell ref="U520:AB520"/>
    <mergeCell ref="B521:Q521"/>
    <mergeCell ref="R521:T521"/>
    <mergeCell ref="U521:AB521"/>
    <mergeCell ref="B522:Q522"/>
    <mergeCell ref="R522:T522"/>
    <mergeCell ref="U522:AB522"/>
    <mergeCell ref="B523:Q523"/>
    <mergeCell ref="R523:T523"/>
    <mergeCell ref="U523:AB523"/>
    <mergeCell ref="B524:Q524"/>
    <mergeCell ref="R524:T524"/>
    <mergeCell ref="U524:AB524"/>
    <mergeCell ref="B525:Q525"/>
    <mergeCell ref="R525:T525"/>
    <mergeCell ref="U525:AB525"/>
    <mergeCell ref="B526:Q526"/>
    <mergeCell ref="R526:T526"/>
    <mergeCell ref="U526:AB526"/>
    <mergeCell ref="B527:Q527"/>
    <mergeCell ref="R527:T527"/>
    <mergeCell ref="U527:AB527"/>
    <mergeCell ref="B528:Q528"/>
    <mergeCell ref="R528:T528"/>
    <mergeCell ref="U528:AB528"/>
    <mergeCell ref="B529:Q529"/>
    <mergeCell ref="R529:T529"/>
    <mergeCell ref="U529:AB529"/>
    <mergeCell ref="B530:Q530"/>
    <mergeCell ref="R530:T530"/>
    <mergeCell ref="U530:AB530"/>
    <mergeCell ref="B531:Q531"/>
    <mergeCell ref="R531:T531"/>
    <mergeCell ref="U531:AB531"/>
    <mergeCell ref="B532:Q532"/>
    <mergeCell ref="R532:T532"/>
    <mergeCell ref="U532:AB532"/>
    <mergeCell ref="B533:Q533"/>
    <mergeCell ref="R533:T533"/>
    <mergeCell ref="U533:AB533"/>
    <mergeCell ref="B534:Q534"/>
    <mergeCell ref="R534:T534"/>
    <mergeCell ref="U534:AB534"/>
    <mergeCell ref="B535:Q535"/>
    <mergeCell ref="R535:T535"/>
    <mergeCell ref="U535:AB535"/>
    <mergeCell ref="B536:T536"/>
    <mergeCell ref="U536:AB536"/>
    <mergeCell ref="A537:A559"/>
    <mergeCell ref="B537:H537"/>
    <mergeCell ref="I537:Q537"/>
    <mergeCell ref="R537:AC537"/>
    <mergeCell ref="B538:Q538"/>
    <mergeCell ref="R538:T538"/>
    <mergeCell ref="U538:AC538"/>
    <mergeCell ref="B539:Q539"/>
    <mergeCell ref="R539:T539"/>
    <mergeCell ref="U539:AB539"/>
    <mergeCell ref="B540:Q540"/>
    <mergeCell ref="R540:T540"/>
    <mergeCell ref="U540:AB540"/>
    <mergeCell ref="B541:Q541"/>
    <mergeCell ref="R541:T541"/>
    <mergeCell ref="U541:AB541"/>
    <mergeCell ref="B542:Q542"/>
    <mergeCell ref="R542:T542"/>
    <mergeCell ref="U542:AB542"/>
    <mergeCell ref="B543:Q543"/>
    <mergeCell ref="R543:T543"/>
    <mergeCell ref="U543:AB543"/>
    <mergeCell ref="B544:Q544"/>
    <mergeCell ref="R544:T544"/>
    <mergeCell ref="U544:AB544"/>
    <mergeCell ref="B545:Q545"/>
    <mergeCell ref="R545:T545"/>
    <mergeCell ref="U545:AB545"/>
    <mergeCell ref="B546:Q546"/>
    <mergeCell ref="R546:T546"/>
    <mergeCell ref="U546:AB546"/>
    <mergeCell ref="B547:Q547"/>
    <mergeCell ref="R547:T547"/>
    <mergeCell ref="U547:AB547"/>
    <mergeCell ref="B548:Q548"/>
    <mergeCell ref="R548:T548"/>
    <mergeCell ref="U548:AB548"/>
    <mergeCell ref="B549:Q549"/>
    <mergeCell ref="R549:T549"/>
    <mergeCell ref="U549:AB549"/>
    <mergeCell ref="B550:Q550"/>
    <mergeCell ref="R550:T550"/>
    <mergeCell ref="U550:AB550"/>
    <mergeCell ref="B551:Q551"/>
    <mergeCell ref="R551:T551"/>
    <mergeCell ref="U551:AB551"/>
    <mergeCell ref="B552:Q552"/>
    <mergeCell ref="R552:T552"/>
    <mergeCell ref="U552:AB552"/>
    <mergeCell ref="B553:Q553"/>
    <mergeCell ref="R553:T553"/>
    <mergeCell ref="U553:AB553"/>
    <mergeCell ref="B554:Q554"/>
    <mergeCell ref="R554:T554"/>
    <mergeCell ref="U554:AB554"/>
    <mergeCell ref="B555:Q555"/>
    <mergeCell ref="R555:T555"/>
    <mergeCell ref="U555:AB555"/>
    <mergeCell ref="B556:Q556"/>
    <mergeCell ref="R556:T556"/>
    <mergeCell ref="U556:AB556"/>
    <mergeCell ref="B557:Q557"/>
    <mergeCell ref="R557:T557"/>
    <mergeCell ref="U557:AB557"/>
    <mergeCell ref="B558:Q558"/>
    <mergeCell ref="R558:T558"/>
    <mergeCell ref="U558:AB558"/>
    <mergeCell ref="B559:T559"/>
    <mergeCell ref="U559:AB559"/>
    <mergeCell ref="A560:A582"/>
    <mergeCell ref="B560:H560"/>
    <mergeCell ref="I560:Q560"/>
    <mergeCell ref="R560:AC560"/>
    <mergeCell ref="B561:Q561"/>
    <mergeCell ref="R561:T561"/>
    <mergeCell ref="U561:AC561"/>
    <mergeCell ref="B562:Q562"/>
    <mergeCell ref="R562:T562"/>
    <mergeCell ref="U562:AB562"/>
    <mergeCell ref="B563:Q563"/>
    <mergeCell ref="R563:T563"/>
    <mergeCell ref="U563:AB563"/>
    <mergeCell ref="B564:Q564"/>
    <mergeCell ref="R564:T564"/>
    <mergeCell ref="U564:AB564"/>
    <mergeCell ref="B565:Q565"/>
    <mergeCell ref="R565:T565"/>
    <mergeCell ref="U565:AB565"/>
    <mergeCell ref="B566:Q566"/>
    <mergeCell ref="R566:T566"/>
    <mergeCell ref="U566:AB566"/>
    <mergeCell ref="B567:Q567"/>
    <mergeCell ref="R567:T567"/>
    <mergeCell ref="U567:AB567"/>
    <mergeCell ref="B568:Q568"/>
    <mergeCell ref="R568:T568"/>
    <mergeCell ref="U568:AB568"/>
    <mergeCell ref="B569:Q569"/>
    <mergeCell ref="R569:T569"/>
    <mergeCell ref="U569:AB569"/>
    <mergeCell ref="B570:Q570"/>
    <mergeCell ref="R570:T570"/>
    <mergeCell ref="U570:AB570"/>
    <mergeCell ref="B571:Q571"/>
    <mergeCell ref="R571:T571"/>
    <mergeCell ref="U571:AB571"/>
    <mergeCell ref="B572:Q572"/>
    <mergeCell ref="R572:T572"/>
    <mergeCell ref="U572:AB572"/>
    <mergeCell ref="B573:Q573"/>
    <mergeCell ref="R573:T573"/>
    <mergeCell ref="U573:AB573"/>
    <mergeCell ref="B574:Q574"/>
    <mergeCell ref="R574:T574"/>
    <mergeCell ref="U574:AB574"/>
    <mergeCell ref="B575:Q575"/>
    <mergeCell ref="R575:T575"/>
    <mergeCell ref="U575:AB575"/>
    <mergeCell ref="B576:Q576"/>
    <mergeCell ref="R576:T576"/>
    <mergeCell ref="U576:AB576"/>
    <mergeCell ref="B577:Q577"/>
    <mergeCell ref="R577:T577"/>
    <mergeCell ref="U577:AB577"/>
    <mergeCell ref="B578:Q578"/>
    <mergeCell ref="R578:T578"/>
    <mergeCell ref="U578:AB578"/>
    <mergeCell ref="B579:Q579"/>
    <mergeCell ref="R579:T579"/>
    <mergeCell ref="U579:AB579"/>
    <mergeCell ref="B580:Q580"/>
    <mergeCell ref="R580:T580"/>
    <mergeCell ref="U580:AB580"/>
    <mergeCell ref="B581:Q581"/>
    <mergeCell ref="R581:T581"/>
    <mergeCell ref="U581:AB581"/>
    <mergeCell ref="B582:T582"/>
    <mergeCell ref="U582:AB582"/>
    <mergeCell ref="A583:A605"/>
    <mergeCell ref="B583:H583"/>
    <mergeCell ref="I583:Q583"/>
    <mergeCell ref="R583:AC583"/>
    <mergeCell ref="B584:Q584"/>
    <mergeCell ref="R584:T584"/>
    <mergeCell ref="U584:AC584"/>
    <mergeCell ref="B585:Q585"/>
    <mergeCell ref="R585:T585"/>
    <mergeCell ref="U585:AB585"/>
    <mergeCell ref="B586:Q586"/>
    <mergeCell ref="R586:T586"/>
    <mergeCell ref="U586:AB586"/>
    <mergeCell ref="B587:Q587"/>
    <mergeCell ref="R587:T587"/>
    <mergeCell ref="U587:AB587"/>
    <mergeCell ref="B588:Q588"/>
    <mergeCell ref="R588:T588"/>
    <mergeCell ref="U588:AB588"/>
    <mergeCell ref="B589:Q589"/>
    <mergeCell ref="R589:T589"/>
    <mergeCell ref="U589:AB589"/>
    <mergeCell ref="B590:Q590"/>
    <mergeCell ref="R590:T590"/>
    <mergeCell ref="U590:AB590"/>
    <mergeCell ref="B591:Q591"/>
    <mergeCell ref="R591:T591"/>
    <mergeCell ref="U591:AB591"/>
    <mergeCell ref="B592:Q592"/>
    <mergeCell ref="R592:T592"/>
    <mergeCell ref="U592:AB592"/>
    <mergeCell ref="B593:Q593"/>
    <mergeCell ref="R593:T593"/>
    <mergeCell ref="U593:AB593"/>
    <mergeCell ref="B594:Q594"/>
    <mergeCell ref="R594:T594"/>
    <mergeCell ref="U594:AB594"/>
    <mergeCell ref="B595:Q595"/>
    <mergeCell ref="R595:T595"/>
    <mergeCell ref="U595:AB595"/>
    <mergeCell ref="B596:Q596"/>
    <mergeCell ref="R596:T596"/>
    <mergeCell ref="U596:AB596"/>
    <mergeCell ref="B597:Q597"/>
    <mergeCell ref="R597:T597"/>
    <mergeCell ref="U597:AB597"/>
    <mergeCell ref="B598:Q598"/>
    <mergeCell ref="R598:T598"/>
    <mergeCell ref="U598:AB598"/>
    <mergeCell ref="B599:Q599"/>
    <mergeCell ref="R599:T599"/>
    <mergeCell ref="U599:AB599"/>
    <mergeCell ref="B600:Q600"/>
    <mergeCell ref="R600:T600"/>
    <mergeCell ref="U600:AB600"/>
    <mergeCell ref="B601:Q601"/>
    <mergeCell ref="R601:T601"/>
    <mergeCell ref="U601:AB601"/>
    <mergeCell ref="B602:Q602"/>
    <mergeCell ref="R602:T602"/>
    <mergeCell ref="U602:AB602"/>
    <mergeCell ref="B603:Q603"/>
    <mergeCell ref="R603:T603"/>
    <mergeCell ref="U603:AB603"/>
    <mergeCell ref="B604:Q604"/>
    <mergeCell ref="R604:T604"/>
    <mergeCell ref="U604:AB604"/>
    <mergeCell ref="B605:T605"/>
    <mergeCell ref="U605:AB605"/>
    <mergeCell ref="A606:A628"/>
    <mergeCell ref="B606:H606"/>
    <mergeCell ref="I606:Q606"/>
    <mergeCell ref="R606:AC606"/>
    <mergeCell ref="B607:Q607"/>
    <mergeCell ref="R607:T607"/>
    <mergeCell ref="U607:AC607"/>
    <mergeCell ref="B608:Q608"/>
    <mergeCell ref="R608:T608"/>
    <mergeCell ref="U608:AB608"/>
    <mergeCell ref="B609:Q609"/>
    <mergeCell ref="R609:T609"/>
    <mergeCell ref="U609:AB609"/>
    <mergeCell ref="B610:Q610"/>
    <mergeCell ref="R610:T610"/>
    <mergeCell ref="U610:AB610"/>
    <mergeCell ref="B611:Q611"/>
    <mergeCell ref="R611:T611"/>
    <mergeCell ref="U611:AB611"/>
    <mergeCell ref="B612:Q612"/>
    <mergeCell ref="R612:T612"/>
    <mergeCell ref="U612:AB612"/>
    <mergeCell ref="B613:Q613"/>
    <mergeCell ref="R613:T613"/>
    <mergeCell ref="U613:AB613"/>
    <mergeCell ref="B614:Q614"/>
    <mergeCell ref="R614:T614"/>
    <mergeCell ref="U614:AB614"/>
    <mergeCell ref="B615:Q615"/>
    <mergeCell ref="R615:T615"/>
    <mergeCell ref="U615:AB615"/>
    <mergeCell ref="B616:Q616"/>
    <mergeCell ref="R616:T616"/>
    <mergeCell ref="U616:AB616"/>
    <mergeCell ref="B617:Q617"/>
    <mergeCell ref="R617:T617"/>
    <mergeCell ref="U617:AB617"/>
    <mergeCell ref="B618:Q618"/>
    <mergeCell ref="R618:T618"/>
    <mergeCell ref="U618:AB618"/>
    <mergeCell ref="B619:Q619"/>
    <mergeCell ref="R619:T619"/>
    <mergeCell ref="U619:AB619"/>
    <mergeCell ref="B620:Q620"/>
    <mergeCell ref="R620:T620"/>
    <mergeCell ref="U620:AB620"/>
    <mergeCell ref="B621:Q621"/>
    <mergeCell ref="R621:T621"/>
    <mergeCell ref="U621:AB621"/>
    <mergeCell ref="B622:Q622"/>
    <mergeCell ref="R622:T622"/>
    <mergeCell ref="U622:AB622"/>
    <mergeCell ref="B623:Q623"/>
    <mergeCell ref="R623:T623"/>
    <mergeCell ref="U623:AB623"/>
    <mergeCell ref="B624:Q624"/>
    <mergeCell ref="R624:T624"/>
    <mergeCell ref="U624:AB624"/>
    <mergeCell ref="B625:Q625"/>
    <mergeCell ref="R625:T625"/>
    <mergeCell ref="U625:AB625"/>
    <mergeCell ref="B626:Q626"/>
    <mergeCell ref="R626:T626"/>
    <mergeCell ref="U626:AB626"/>
    <mergeCell ref="B627:Q627"/>
    <mergeCell ref="R627:T627"/>
    <mergeCell ref="U627:AB627"/>
    <mergeCell ref="B628:T628"/>
    <mergeCell ref="U628:AB628"/>
    <mergeCell ref="A629:A651"/>
    <mergeCell ref="B629:H629"/>
    <mergeCell ref="I629:Q629"/>
    <mergeCell ref="R629:AC629"/>
    <mergeCell ref="B630:Q630"/>
    <mergeCell ref="R630:T630"/>
    <mergeCell ref="U630:AC630"/>
    <mergeCell ref="B631:Q631"/>
    <mergeCell ref="R631:T631"/>
    <mergeCell ref="U631:AB631"/>
    <mergeCell ref="B632:Q632"/>
    <mergeCell ref="R632:T632"/>
    <mergeCell ref="U632:AB632"/>
    <mergeCell ref="B633:Q633"/>
    <mergeCell ref="R633:T633"/>
    <mergeCell ref="U633:AB633"/>
    <mergeCell ref="B634:Q634"/>
    <mergeCell ref="R634:T634"/>
    <mergeCell ref="U634:AB634"/>
    <mergeCell ref="B635:Q635"/>
    <mergeCell ref="R635:T635"/>
    <mergeCell ref="U635:AB635"/>
    <mergeCell ref="B636:Q636"/>
    <mergeCell ref="R636:T636"/>
    <mergeCell ref="U636:AB636"/>
    <mergeCell ref="B637:Q637"/>
    <mergeCell ref="R637:T637"/>
    <mergeCell ref="U637:AB637"/>
    <mergeCell ref="B638:Q638"/>
    <mergeCell ref="R638:T638"/>
    <mergeCell ref="U638:AB638"/>
    <mergeCell ref="B639:Q639"/>
    <mergeCell ref="R639:T639"/>
    <mergeCell ref="U639:AB639"/>
    <mergeCell ref="B640:Q640"/>
    <mergeCell ref="R640:T640"/>
    <mergeCell ref="U640:AB640"/>
    <mergeCell ref="B641:Q641"/>
    <mergeCell ref="R641:T641"/>
    <mergeCell ref="U641:AB641"/>
    <mergeCell ref="B642:Q642"/>
    <mergeCell ref="R642:T642"/>
    <mergeCell ref="U642:AB642"/>
    <mergeCell ref="B643:Q643"/>
    <mergeCell ref="R643:T643"/>
    <mergeCell ref="U643:AB643"/>
    <mergeCell ref="B644:Q644"/>
    <mergeCell ref="R644:T644"/>
    <mergeCell ref="U644:AB644"/>
    <mergeCell ref="B645:Q645"/>
    <mergeCell ref="R645:T645"/>
    <mergeCell ref="U645:AB645"/>
    <mergeCell ref="B646:Q646"/>
    <mergeCell ref="R646:T646"/>
    <mergeCell ref="U646:AB646"/>
    <mergeCell ref="B647:Q647"/>
    <mergeCell ref="R647:T647"/>
    <mergeCell ref="U647:AB647"/>
    <mergeCell ref="B648:Q648"/>
    <mergeCell ref="R648:T648"/>
    <mergeCell ref="U648:AB648"/>
    <mergeCell ref="B649:Q649"/>
    <mergeCell ref="R649:T649"/>
    <mergeCell ref="U649:AB649"/>
    <mergeCell ref="B650:Q650"/>
    <mergeCell ref="R650:T650"/>
    <mergeCell ref="U650:AB650"/>
    <mergeCell ref="B651:T651"/>
    <mergeCell ref="U651:AB651"/>
    <mergeCell ref="A652:A674"/>
    <mergeCell ref="B652:H652"/>
    <mergeCell ref="I652:Q652"/>
    <mergeCell ref="R652:AC652"/>
    <mergeCell ref="B653:Q653"/>
    <mergeCell ref="R653:T653"/>
    <mergeCell ref="U653:AC653"/>
    <mergeCell ref="B654:Q654"/>
    <mergeCell ref="R654:T654"/>
    <mergeCell ref="U654:AB654"/>
    <mergeCell ref="B655:Q655"/>
    <mergeCell ref="R655:T655"/>
    <mergeCell ref="U655:AB655"/>
    <mergeCell ref="B656:Q656"/>
    <mergeCell ref="R656:T656"/>
    <mergeCell ref="U656:AB656"/>
    <mergeCell ref="B657:Q657"/>
    <mergeCell ref="R657:T657"/>
    <mergeCell ref="U657:AB657"/>
    <mergeCell ref="B658:Q658"/>
    <mergeCell ref="R658:T658"/>
    <mergeCell ref="U658:AB658"/>
    <mergeCell ref="B659:Q659"/>
    <mergeCell ref="R659:T659"/>
    <mergeCell ref="U659:AB659"/>
    <mergeCell ref="B660:Q660"/>
    <mergeCell ref="R660:T660"/>
    <mergeCell ref="U660:AB660"/>
    <mergeCell ref="B661:Q661"/>
    <mergeCell ref="R661:T661"/>
    <mergeCell ref="U661:AB661"/>
    <mergeCell ref="B662:Q662"/>
    <mergeCell ref="R662:T662"/>
    <mergeCell ref="U662:AB662"/>
    <mergeCell ref="B663:Q663"/>
    <mergeCell ref="R663:T663"/>
    <mergeCell ref="U663:AB663"/>
    <mergeCell ref="B664:Q664"/>
    <mergeCell ref="R664:T664"/>
    <mergeCell ref="U664:AB664"/>
    <mergeCell ref="B665:Q665"/>
    <mergeCell ref="R665:T665"/>
    <mergeCell ref="U665:AB665"/>
    <mergeCell ref="B666:Q666"/>
    <mergeCell ref="R666:T666"/>
    <mergeCell ref="U666:AB666"/>
    <mergeCell ref="B667:Q667"/>
    <mergeCell ref="R667:T667"/>
    <mergeCell ref="U667:AB667"/>
    <mergeCell ref="B668:Q668"/>
    <mergeCell ref="R668:T668"/>
    <mergeCell ref="U668:AB668"/>
    <mergeCell ref="B669:Q669"/>
    <mergeCell ref="R669:T669"/>
    <mergeCell ref="U669:AB669"/>
    <mergeCell ref="B670:Q670"/>
    <mergeCell ref="R670:T670"/>
    <mergeCell ref="U670:AB670"/>
    <mergeCell ref="B671:Q671"/>
    <mergeCell ref="R671:T671"/>
    <mergeCell ref="U671:AB671"/>
    <mergeCell ref="B672:Q672"/>
    <mergeCell ref="R672:T672"/>
    <mergeCell ref="U672:AB672"/>
    <mergeCell ref="B673:Q673"/>
    <mergeCell ref="R673:T673"/>
    <mergeCell ref="U673:AB673"/>
    <mergeCell ref="B674:T674"/>
    <mergeCell ref="U674:AB674"/>
    <mergeCell ref="A675:A697"/>
    <mergeCell ref="B675:H675"/>
    <mergeCell ref="I675:Q675"/>
    <mergeCell ref="R675:AC675"/>
    <mergeCell ref="B676:Q676"/>
    <mergeCell ref="R676:T676"/>
    <mergeCell ref="U676:AC676"/>
    <mergeCell ref="B677:Q677"/>
    <mergeCell ref="R677:T677"/>
    <mergeCell ref="U677:AB677"/>
    <mergeCell ref="B678:Q678"/>
    <mergeCell ref="R678:T678"/>
    <mergeCell ref="U678:AB678"/>
    <mergeCell ref="B679:Q679"/>
    <mergeCell ref="R679:T679"/>
    <mergeCell ref="U679:AB679"/>
    <mergeCell ref="B680:Q680"/>
    <mergeCell ref="R680:T680"/>
    <mergeCell ref="U680:AB680"/>
    <mergeCell ref="B681:Q681"/>
    <mergeCell ref="R681:T681"/>
    <mergeCell ref="U681:AB681"/>
    <mergeCell ref="B682:Q682"/>
    <mergeCell ref="R682:T682"/>
    <mergeCell ref="U682:AB682"/>
    <mergeCell ref="B683:Q683"/>
    <mergeCell ref="R683:T683"/>
    <mergeCell ref="U683:AB683"/>
    <mergeCell ref="B684:Q684"/>
    <mergeCell ref="R684:T684"/>
    <mergeCell ref="U684:AB684"/>
    <mergeCell ref="B685:Q685"/>
    <mergeCell ref="R685:T685"/>
    <mergeCell ref="U685:AB685"/>
    <mergeCell ref="B686:Q686"/>
    <mergeCell ref="R686:T686"/>
    <mergeCell ref="U686:AB686"/>
    <mergeCell ref="B687:Q687"/>
    <mergeCell ref="R687:T687"/>
    <mergeCell ref="U687:AB687"/>
    <mergeCell ref="B688:Q688"/>
    <mergeCell ref="R688:T688"/>
    <mergeCell ref="U688:AB688"/>
    <mergeCell ref="B689:Q689"/>
    <mergeCell ref="R689:T689"/>
    <mergeCell ref="U689:AB689"/>
    <mergeCell ref="B690:Q690"/>
    <mergeCell ref="R690:T690"/>
    <mergeCell ref="U690:AB690"/>
    <mergeCell ref="B691:Q691"/>
    <mergeCell ref="R691:T691"/>
    <mergeCell ref="U691:AB691"/>
    <mergeCell ref="B692:Q692"/>
    <mergeCell ref="R692:T692"/>
    <mergeCell ref="U692:AB692"/>
    <mergeCell ref="B693:Q693"/>
    <mergeCell ref="R693:T693"/>
    <mergeCell ref="U693:AB693"/>
    <mergeCell ref="B694:Q694"/>
    <mergeCell ref="R694:T694"/>
    <mergeCell ref="U694:AB694"/>
    <mergeCell ref="B695:Q695"/>
    <mergeCell ref="R695:T695"/>
    <mergeCell ref="U695:AB695"/>
    <mergeCell ref="B696:Q696"/>
    <mergeCell ref="R696:T696"/>
    <mergeCell ref="U696:AB696"/>
    <mergeCell ref="B697:T697"/>
    <mergeCell ref="U697:AB697"/>
    <mergeCell ref="A698:A720"/>
    <mergeCell ref="B698:H698"/>
    <mergeCell ref="I698:Q698"/>
    <mergeCell ref="R698:AC698"/>
    <mergeCell ref="B699:Q699"/>
    <mergeCell ref="R699:T699"/>
    <mergeCell ref="U699:AC699"/>
    <mergeCell ref="B700:Q700"/>
    <mergeCell ref="R700:T700"/>
    <mergeCell ref="U700:AB700"/>
    <mergeCell ref="B701:Q701"/>
    <mergeCell ref="R701:T701"/>
    <mergeCell ref="U701:AB701"/>
    <mergeCell ref="B702:Q702"/>
    <mergeCell ref="R702:T702"/>
    <mergeCell ref="U702:AB702"/>
    <mergeCell ref="B703:Q703"/>
    <mergeCell ref="R703:T703"/>
    <mergeCell ref="U703:AB703"/>
    <mergeCell ref="B704:Q704"/>
    <mergeCell ref="R704:T704"/>
    <mergeCell ref="U704:AB704"/>
    <mergeCell ref="B705:Q705"/>
    <mergeCell ref="R705:T705"/>
    <mergeCell ref="U705:AB705"/>
    <mergeCell ref="B706:Q706"/>
    <mergeCell ref="R706:T706"/>
    <mergeCell ref="U706:AB706"/>
    <mergeCell ref="B707:Q707"/>
    <mergeCell ref="R707:T707"/>
    <mergeCell ref="U707:AB707"/>
    <mergeCell ref="B708:Q708"/>
    <mergeCell ref="R708:T708"/>
    <mergeCell ref="U708:AB708"/>
    <mergeCell ref="B709:Q709"/>
    <mergeCell ref="R709:T709"/>
    <mergeCell ref="U709:AB709"/>
    <mergeCell ref="B710:Q710"/>
    <mergeCell ref="R710:T710"/>
    <mergeCell ref="U710:AB710"/>
    <mergeCell ref="B711:Q711"/>
    <mergeCell ref="R711:T711"/>
    <mergeCell ref="U711:AB711"/>
    <mergeCell ref="B712:Q712"/>
    <mergeCell ref="R712:T712"/>
    <mergeCell ref="U712:AB712"/>
    <mergeCell ref="B713:Q713"/>
    <mergeCell ref="R713:T713"/>
    <mergeCell ref="U713:AB713"/>
    <mergeCell ref="B714:Q714"/>
    <mergeCell ref="R714:T714"/>
    <mergeCell ref="U714:AB714"/>
    <mergeCell ref="B715:Q715"/>
    <mergeCell ref="R715:T715"/>
    <mergeCell ref="U715:AB715"/>
    <mergeCell ref="B716:Q716"/>
    <mergeCell ref="R716:T716"/>
    <mergeCell ref="U716:AB716"/>
    <mergeCell ref="B717:Q717"/>
    <mergeCell ref="R717:T717"/>
    <mergeCell ref="U717:AB717"/>
    <mergeCell ref="B718:Q718"/>
    <mergeCell ref="R718:T718"/>
    <mergeCell ref="U718:AB718"/>
    <mergeCell ref="B719:Q719"/>
    <mergeCell ref="R719:T719"/>
    <mergeCell ref="U719:AB719"/>
    <mergeCell ref="B720:T720"/>
    <mergeCell ref="U720:AB720"/>
    <mergeCell ref="A721:A743"/>
    <mergeCell ref="B721:H721"/>
    <mergeCell ref="I721:Q721"/>
    <mergeCell ref="R721:AC721"/>
    <mergeCell ref="B722:Q722"/>
    <mergeCell ref="R722:T722"/>
    <mergeCell ref="U722:AC722"/>
    <mergeCell ref="B723:Q723"/>
    <mergeCell ref="R723:T723"/>
    <mergeCell ref="U723:AB723"/>
    <mergeCell ref="B724:Q724"/>
    <mergeCell ref="R724:T724"/>
    <mergeCell ref="U724:AB724"/>
    <mergeCell ref="B725:Q725"/>
    <mergeCell ref="R725:T725"/>
    <mergeCell ref="U725:AB725"/>
    <mergeCell ref="B726:Q726"/>
    <mergeCell ref="R726:T726"/>
    <mergeCell ref="U726:AB726"/>
    <mergeCell ref="B727:Q727"/>
    <mergeCell ref="R727:T727"/>
    <mergeCell ref="U727:AB727"/>
    <mergeCell ref="B728:Q728"/>
    <mergeCell ref="R728:T728"/>
    <mergeCell ref="U728:AB728"/>
    <mergeCell ref="B729:Q729"/>
    <mergeCell ref="R729:T729"/>
    <mergeCell ref="U729:AB729"/>
    <mergeCell ref="B730:Q730"/>
    <mergeCell ref="R730:T730"/>
    <mergeCell ref="U730:AB730"/>
    <mergeCell ref="B731:Q731"/>
    <mergeCell ref="R731:T731"/>
    <mergeCell ref="U731:AB731"/>
    <mergeCell ref="B732:Q732"/>
    <mergeCell ref="R732:T732"/>
    <mergeCell ref="U732:AB732"/>
    <mergeCell ref="B733:Q733"/>
    <mergeCell ref="R733:T733"/>
    <mergeCell ref="U733:AB733"/>
    <mergeCell ref="B734:Q734"/>
    <mergeCell ref="R734:T734"/>
    <mergeCell ref="U734:AB734"/>
    <mergeCell ref="B735:Q735"/>
    <mergeCell ref="R735:T735"/>
    <mergeCell ref="U735:AB735"/>
    <mergeCell ref="B736:Q736"/>
    <mergeCell ref="R736:T736"/>
    <mergeCell ref="U736:AB736"/>
    <mergeCell ref="B737:Q737"/>
    <mergeCell ref="R737:T737"/>
    <mergeCell ref="U737:AB737"/>
    <mergeCell ref="B738:Q738"/>
    <mergeCell ref="R738:T738"/>
    <mergeCell ref="U738:AB738"/>
    <mergeCell ref="B739:Q739"/>
    <mergeCell ref="R739:T739"/>
    <mergeCell ref="U739:AB739"/>
    <mergeCell ref="B740:Q740"/>
    <mergeCell ref="R740:T740"/>
    <mergeCell ref="U740:AB740"/>
    <mergeCell ref="B741:Q741"/>
    <mergeCell ref="R741:T741"/>
    <mergeCell ref="U741:AB741"/>
    <mergeCell ref="B742:Q742"/>
    <mergeCell ref="R742:T742"/>
    <mergeCell ref="U742:AB742"/>
    <mergeCell ref="B743:T743"/>
    <mergeCell ref="U743:AB743"/>
    <mergeCell ref="A744:A766"/>
    <mergeCell ref="B744:H744"/>
    <mergeCell ref="I744:Q744"/>
    <mergeCell ref="R744:AC744"/>
    <mergeCell ref="B745:Q745"/>
    <mergeCell ref="R745:T745"/>
    <mergeCell ref="U745:AC745"/>
    <mergeCell ref="B746:Q746"/>
    <mergeCell ref="R746:T746"/>
    <mergeCell ref="U746:AB746"/>
    <mergeCell ref="B747:Q747"/>
    <mergeCell ref="R747:T747"/>
    <mergeCell ref="U747:AB747"/>
    <mergeCell ref="B748:Q748"/>
    <mergeCell ref="R748:T748"/>
    <mergeCell ref="U748:AB748"/>
    <mergeCell ref="B749:Q749"/>
    <mergeCell ref="R749:T749"/>
    <mergeCell ref="U749:AB749"/>
    <mergeCell ref="B750:Q750"/>
    <mergeCell ref="R750:T750"/>
    <mergeCell ref="U750:AB750"/>
    <mergeCell ref="B751:Q751"/>
    <mergeCell ref="R751:T751"/>
    <mergeCell ref="U751:AB751"/>
    <mergeCell ref="B752:Q752"/>
    <mergeCell ref="R752:T752"/>
    <mergeCell ref="U752:AB752"/>
    <mergeCell ref="B753:Q753"/>
    <mergeCell ref="R753:T753"/>
    <mergeCell ref="U753:AB753"/>
    <mergeCell ref="B754:Q754"/>
    <mergeCell ref="R754:T754"/>
    <mergeCell ref="U754:AB754"/>
    <mergeCell ref="B755:Q755"/>
    <mergeCell ref="R755:T755"/>
    <mergeCell ref="U755:AB755"/>
    <mergeCell ref="B756:Q756"/>
    <mergeCell ref="R756:T756"/>
    <mergeCell ref="U756:AB756"/>
    <mergeCell ref="B757:Q757"/>
    <mergeCell ref="R757:T757"/>
    <mergeCell ref="U757:AB757"/>
    <mergeCell ref="B758:Q758"/>
    <mergeCell ref="R758:T758"/>
    <mergeCell ref="U758:AB758"/>
    <mergeCell ref="B759:Q759"/>
    <mergeCell ref="R759:T759"/>
    <mergeCell ref="U759:AB759"/>
    <mergeCell ref="B760:Q760"/>
    <mergeCell ref="R760:T760"/>
    <mergeCell ref="U760:AB760"/>
    <mergeCell ref="B761:Q761"/>
    <mergeCell ref="R761:T761"/>
    <mergeCell ref="U761:AB761"/>
    <mergeCell ref="B762:Q762"/>
    <mergeCell ref="R762:T762"/>
    <mergeCell ref="U762:AB762"/>
    <mergeCell ref="B763:Q763"/>
    <mergeCell ref="R763:T763"/>
    <mergeCell ref="U763:AB763"/>
    <mergeCell ref="B764:Q764"/>
    <mergeCell ref="R764:T764"/>
    <mergeCell ref="U764:AB764"/>
    <mergeCell ref="B765:Q765"/>
    <mergeCell ref="R765:T765"/>
    <mergeCell ref="U765:AB765"/>
    <mergeCell ref="B766:T766"/>
    <mergeCell ref="U766:AB766"/>
    <mergeCell ref="A767:A789"/>
    <mergeCell ref="B767:H767"/>
    <mergeCell ref="I767:Q767"/>
    <mergeCell ref="R767:AC767"/>
    <mergeCell ref="B768:Q768"/>
    <mergeCell ref="R768:T768"/>
    <mergeCell ref="U768:AC768"/>
    <mergeCell ref="B769:Q769"/>
    <mergeCell ref="R769:T769"/>
    <mergeCell ref="U769:AB769"/>
    <mergeCell ref="B770:Q770"/>
    <mergeCell ref="R770:T770"/>
    <mergeCell ref="U770:AB770"/>
    <mergeCell ref="B771:Q771"/>
    <mergeCell ref="R771:T771"/>
    <mergeCell ref="U771:AB771"/>
    <mergeCell ref="B772:Q772"/>
    <mergeCell ref="R772:T772"/>
    <mergeCell ref="U772:AB772"/>
    <mergeCell ref="B773:Q773"/>
    <mergeCell ref="R773:T773"/>
    <mergeCell ref="U773:AB773"/>
    <mergeCell ref="B774:Q774"/>
    <mergeCell ref="R774:T774"/>
    <mergeCell ref="U774:AB774"/>
    <mergeCell ref="B775:Q775"/>
    <mergeCell ref="R775:T775"/>
    <mergeCell ref="U775:AB775"/>
    <mergeCell ref="B776:Q776"/>
    <mergeCell ref="R776:T776"/>
    <mergeCell ref="U776:AB776"/>
    <mergeCell ref="B777:Q777"/>
    <mergeCell ref="R777:T777"/>
    <mergeCell ref="U777:AB777"/>
    <mergeCell ref="B778:Q778"/>
    <mergeCell ref="R778:T778"/>
    <mergeCell ref="U778:AB778"/>
    <mergeCell ref="B779:Q779"/>
    <mergeCell ref="R779:T779"/>
    <mergeCell ref="U779:AB779"/>
    <mergeCell ref="B780:Q780"/>
    <mergeCell ref="R780:T780"/>
    <mergeCell ref="U780:AB780"/>
    <mergeCell ref="B781:Q781"/>
    <mergeCell ref="R781:T781"/>
    <mergeCell ref="U781:AB781"/>
    <mergeCell ref="B782:Q782"/>
    <mergeCell ref="R782:T782"/>
    <mergeCell ref="U782:AB782"/>
    <mergeCell ref="B783:Q783"/>
    <mergeCell ref="R783:T783"/>
    <mergeCell ref="U783:AB783"/>
    <mergeCell ref="B784:Q784"/>
    <mergeCell ref="R784:T784"/>
    <mergeCell ref="U784:AB784"/>
    <mergeCell ref="B785:Q785"/>
    <mergeCell ref="R785:T785"/>
    <mergeCell ref="U785:AB785"/>
    <mergeCell ref="B786:Q786"/>
    <mergeCell ref="R786:T786"/>
    <mergeCell ref="U786:AB786"/>
    <mergeCell ref="B787:Q787"/>
    <mergeCell ref="R787:T787"/>
    <mergeCell ref="U787:AB787"/>
    <mergeCell ref="B788:Q788"/>
    <mergeCell ref="R788:T788"/>
    <mergeCell ref="U788:AB788"/>
    <mergeCell ref="B789:T789"/>
    <mergeCell ref="U789:AB789"/>
    <mergeCell ref="A790:A812"/>
    <mergeCell ref="B790:H790"/>
    <mergeCell ref="I790:Q790"/>
    <mergeCell ref="R790:AC790"/>
    <mergeCell ref="B791:Q791"/>
    <mergeCell ref="R791:T791"/>
    <mergeCell ref="U791:AC791"/>
    <mergeCell ref="B792:Q792"/>
    <mergeCell ref="R792:T792"/>
    <mergeCell ref="U792:AB792"/>
    <mergeCell ref="B793:Q793"/>
    <mergeCell ref="R793:T793"/>
    <mergeCell ref="U793:AB793"/>
    <mergeCell ref="B794:Q794"/>
    <mergeCell ref="R794:T794"/>
    <mergeCell ref="U794:AB794"/>
    <mergeCell ref="B795:Q795"/>
    <mergeCell ref="R795:T795"/>
    <mergeCell ref="U795:AB795"/>
    <mergeCell ref="B796:Q796"/>
    <mergeCell ref="R796:T796"/>
    <mergeCell ref="U796:AB796"/>
    <mergeCell ref="B797:Q797"/>
    <mergeCell ref="R797:T797"/>
    <mergeCell ref="U797:AB797"/>
    <mergeCell ref="B798:Q798"/>
    <mergeCell ref="R798:T798"/>
    <mergeCell ref="U798:AB798"/>
    <mergeCell ref="B799:Q799"/>
    <mergeCell ref="R799:T799"/>
    <mergeCell ref="U799:AB799"/>
    <mergeCell ref="B800:Q800"/>
    <mergeCell ref="R800:T800"/>
    <mergeCell ref="U800:AB800"/>
    <mergeCell ref="B801:Q801"/>
    <mergeCell ref="R801:T801"/>
    <mergeCell ref="U801:AB801"/>
    <mergeCell ref="B802:Q802"/>
    <mergeCell ref="R802:T802"/>
    <mergeCell ref="U802:AB802"/>
    <mergeCell ref="B803:Q803"/>
    <mergeCell ref="R803:T803"/>
    <mergeCell ref="U803:AB803"/>
    <mergeCell ref="B804:Q804"/>
    <mergeCell ref="R804:T804"/>
    <mergeCell ref="U804:AB804"/>
    <mergeCell ref="B805:Q805"/>
    <mergeCell ref="R805:T805"/>
    <mergeCell ref="U805:AB805"/>
    <mergeCell ref="B806:Q806"/>
    <mergeCell ref="R806:T806"/>
    <mergeCell ref="U806:AB806"/>
    <mergeCell ref="B807:Q807"/>
    <mergeCell ref="R807:T807"/>
    <mergeCell ref="U807:AB807"/>
    <mergeCell ref="B808:Q808"/>
    <mergeCell ref="R808:T808"/>
    <mergeCell ref="U808:AB808"/>
    <mergeCell ref="B809:Q809"/>
    <mergeCell ref="R809:T809"/>
    <mergeCell ref="U809:AB809"/>
    <mergeCell ref="B810:Q810"/>
    <mergeCell ref="R810:T810"/>
    <mergeCell ref="U810:AB810"/>
    <mergeCell ref="B811:Q811"/>
    <mergeCell ref="R811:T811"/>
    <mergeCell ref="U811:AB811"/>
    <mergeCell ref="B812:T812"/>
    <mergeCell ref="U812:AB812"/>
    <mergeCell ref="A813:A835"/>
    <mergeCell ref="B813:H813"/>
    <mergeCell ref="I813:Q813"/>
    <mergeCell ref="R813:AC813"/>
    <mergeCell ref="B814:Q814"/>
    <mergeCell ref="R814:T814"/>
    <mergeCell ref="U814:AC814"/>
    <mergeCell ref="B815:Q815"/>
    <mergeCell ref="R815:T815"/>
    <mergeCell ref="U815:AB815"/>
    <mergeCell ref="B816:Q816"/>
    <mergeCell ref="R816:T816"/>
    <mergeCell ref="U816:AB816"/>
    <mergeCell ref="B817:Q817"/>
    <mergeCell ref="R817:T817"/>
    <mergeCell ref="U817:AB817"/>
    <mergeCell ref="B818:Q818"/>
    <mergeCell ref="R818:T818"/>
    <mergeCell ref="U818:AB818"/>
    <mergeCell ref="B819:Q819"/>
    <mergeCell ref="R819:T819"/>
    <mergeCell ref="U819:AB819"/>
    <mergeCell ref="B820:Q820"/>
    <mergeCell ref="R820:T820"/>
    <mergeCell ref="U820:AB820"/>
    <mergeCell ref="B821:Q821"/>
    <mergeCell ref="R821:T821"/>
    <mergeCell ref="U821:AB821"/>
    <mergeCell ref="B822:Q822"/>
    <mergeCell ref="R822:T822"/>
    <mergeCell ref="U822:AB822"/>
    <mergeCell ref="B823:Q823"/>
    <mergeCell ref="R823:T823"/>
    <mergeCell ref="U823:AB823"/>
    <mergeCell ref="B824:Q824"/>
    <mergeCell ref="R824:T824"/>
    <mergeCell ref="U824:AB824"/>
    <mergeCell ref="B825:Q825"/>
    <mergeCell ref="R825:T825"/>
    <mergeCell ref="U825:AB825"/>
    <mergeCell ref="B826:Q826"/>
    <mergeCell ref="R826:T826"/>
    <mergeCell ref="U826:AB826"/>
    <mergeCell ref="B827:Q827"/>
    <mergeCell ref="R827:T827"/>
    <mergeCell ref="U827:AB827"/>
    <mergeCell ref="B828:Q828"/>
    <mergeCell ref="R828:T828"/>
    <mergeCell ref="U828:AB828"/>
    <mergeCell ref="B829:Q829"/>
    <mergeCell ref="R829:T829"/>
    <mergeCell ref="U829:AB829"/>
    <mergeCell ref="B830:Q830"/>
    <mergeCell ref="R830:T830"/>
    <mergeCell ref="U830:AB830"/>
    <mergeCell ref="B831:Q831"/>
    <mergeCell ref="R831:T831"/>
    <mergeCell ref="U831:AB831"/>
    <mergeCell ref="B832:Q832"/>
    <mergeCell ref="R832:T832"/>
    <mergeCell ref="U832:AB832"/>
    <mergeCell ref="B833:Q833"/>
    <mergeCell ref="R833:T833"/>
    <mergeCell ref="U833:AB833"/>
    <mergeCell ref="B834:Q834"/>
    <mergeCell ref="R834:T834"/>
    <mergeCell ref="U834:AB834"/>
    <mergeCell ref="B835:T835"/>
    <mergeCell ref="U835:AB835"/>
    <mergeCell ref="A836:A858"/>
    <mergeCell ref="B836:H836"/>
    <mergeCell ref="I836:Q836"/>
    <mergeCell ref="R836:AC836"/>
    <mergeCell ref="B837:Q837"/>
    <mergeCell ref="R837:T837"/>
    <mergeCell ref="U837:AC837"/>
    <mergeCell ref="B838:Q838"/>
    <mergeCell ref="R838:T838"/>
    <mergeCell ref="U838:AB838"/>
    <mergeCell ref="B839:Q839"/>
    <mergeCell ref="R839:T839"/>
    <mergeCell ref="U839:AB839"/>
    <mergeCell ref="B840:Q840"/>
    <mergeCell ref="R840:T840"/>
    <mergeCell ref="U840:AB840"/>
    <mergeCell ref="B841:Q841"/>
    <mergeCell ref="R841:T841"/>
    <mergeCell ref="U841:AB841"/>
    <mergeCell ref="B842:Q842"/>
    <mergeCell ref="R842:T842"/>
    <mergeCell ref="U842:AB842"/>
    <mergeCell ref="B843:Q843"/>
    <mergeCell ref="R843:T843"/>
    <mergeCell ref="U843:AB843"/>
    <mergeCell ref="B844:Q844"/>
    <mergeCell ref="R844:T844"/>
    <mergeCell ref="U844:AB844"/>
    <mergeCell ref="B845:Q845"/>
    <mergeCell ref="R845:T845"/>
    <mergeCell ref="U845:AB845"/>
    <mergeCell ref="B846:Q846"/>
    <mergeCell ref="R846:T846"/>
    <mergeCell ref="U846:AB846"/>
    <mergeCell ref="B847:Q847"/>
    <mergeCell ref="R847:T847"/>
    <mergeCell ref="U847:AB847"/>
    <mergeCell ref="B848:Q848"/>
    <mergeCell ref="R848:T848"/>
    <mergeCell ref="U848:AB848"/>
    <mergeCell ref="B849:Q849"/>
    <mergeCell ref="R849:T849"/>
    <mergeCell ref="U849:AB849"/>
    <mergeCell ref="B850:Q850"/>
    <mergeCell ref="R850:T850"/>
    <mergeCell ref="U850:AB850"/>
    <mergeCell ref="B851:Q851"/>
    <mergeCell ref="R851:T851"/>
    <mergeCell ref="U851:AB851"/>
    <mergeCell ref="B852:Q852"/>
    <mergeCell ref="R852:T852"/>
    <mergeCell ref="U852:AB852"/>
    <mergeCell ref="B853:Q853"/>
    <mergeCell ref="R853:T853"/>
    <mergeCell ref="U853:AB853"/>
    <mergeCell ref="B854:Q854"/>
    <mergeCell ref="R854:T854"/>
    <mergeCell ref="U854:AB854"/>
    <mergeCell ref="B855:Q855"/>
    <mergeCell ref="R855:T855"/>
    <mergeCell ref="U855:AB855"/>
    <mergeCell ref="B856:Q856"/>
    <mergeCell ref="R856:T856"/>
    <mergeCell ref="U856:AB856"/>
    <mergeCell ref="B857:Q857"/>
    <mergeCell ref="R857:T857"/>
    <mergeCell ref="U857:AB857"/>
    <mergeCell ref="B858:T858"/>
    <mergeCell ref="U858:AB858"/>
    <mergeCell ref="A859:A881"/>
    <mergeCell ref="B859:H859"/>
    <mergeCell ref="I859:Q859"/>
    <mergeCell ref="R859:AC859"/>
    <mergeCell ref="B860:Q860"/>
    <mergeCell ref="R860:T860"/>
    <mergeCell ref="U860:AC860"/>
    <mergeCell ref="B861:Q861"/>
    <mergeCell ref="R861:T861"/>
    <mergeCell ref="U861:AB861"/>
    <mergeCell ref="B862:Q862"/>
    <mergeCell ref="R862:T862"/>
    <mergeCell ref="U862:AB862"/>
    <mergeCell ref="B863:Q863"/>
    <mergeCell ref="R863:T863"/>
    <mergeCell ref="U863:AB863"/>
    <mergeCell ref="B864:Q864"/>
    <mergeCell ref="R864:T864"/>
    <mergeCell ref="U864:AB864"/>
    <mergeCell ref="B865:Q865"/>
    <mergeCell ref="R865:T865"/>
    <mergeCell ref="U865:AB865"/>
    <mergeCell ref="B866:Q866"/>
    <mergeCell ref="R866:T866"/>
    <mergeCell ref="U866:AB866"/>
    <mergeCell ref="B867:Q867"/>
    <mergeCell ref="R867:T867"/>
    <mergeCell ref="U867:AB867"/>
    <mergeCell ref="B868:Q868"/>
    <mergeCell ref="R868:T868"/>
    <mergeCell ref="U868:AB868"/>
    <mergeCell ref="B869:Q869"/>
    <mergeCell ref="R869:T869"/>
    <mergeCell ref="U869:AB869"/>
    <mergeCell ref="B870:Q870"/>
    <mergeCell ref="R870:T870"/>
    <mergeCell ref="U870:AB870"/>
    <mergeCell ref="B871:Q871"/>
    <mergeCell ref="R871:T871"/>
    <mergeCell ref="U871:AB871"/>
    <mergeCell ref="B872:Q872"/>
    <mergeCell ref="R872:T872"/>
    <mergeCell ref="U872:AB872"/>
    <mergeCell ref="B873:Q873"/>
    <mergeCell ref="R873:T873"/>
    <mergeCell ref="U873:AB873"/>
    <mergeCell ref="B874:Q874"/>
    <mergeCell ref="R874:T874"/>
    <mergeCell ref="U874:AB874"/>
    <mergeCell ref="B875:Q875"/>
    <mergeCell ref="R875:T875"/>
    <mergeCell ref="U875:AB875"/>
    <mergeCell ref="B876:Q876"/>
    <mergeCell ref="R876:T876"/>
    <mergeCell ref="U876:AB876"/>
    <mergeCell ref="B877:Q877"/>
    <mergeCell ref="R877:T877"/>
    <mergeCell ref="U877:AB877"/>
    <mergeCell ref="B878:Q878"/>
    <mergeCell ref="R878:T878"/>
    <mergeCell ref="U878:AB878"/>
    <mergeCell ref="B879:Q879"/>
    <mergeCell ref="R879:T879"/>
    <mergeCell ref="U879:AB879"/>
    <mergeCell ref="B880:Q880"/>
    <mergeCell ref="R880:T880"/>
    <mergeCell ref="U880:AB880"/>
    <mergeCell ref="B881:T881"/>
    <mergeCell ref="U881:AB881"/>
    <mergeCell ref="A882:A904"/>
    <mergeCell ref="B882:H882"/>
    <mergeCell ref="I882:Q882"/>
    <mergeCell ref="R882:AC882"/>
    <mergeCell ref="B883:Q883"/>
    <mergeCell ref="R883:T883"/>
    <mergeCell ref="U883:AC883"/>
    <mergeCell ref="B884:Q884"/>
    <mergeCell ref="R884:T884"/>
    <mergeCell ref="U884:AB884"/>
    <mergeCell ref="B885:Q885"/>
    <mergeCell ref="R885:T885"/>
    <mergeCell ref="U885:AB885"/>
    <mergeCell ref="B886:Q886"/>
    <mergeCell ref="R886:T886"/>
    <mergeCell ref="U886:AB886"/>
    <mergeCell ref="B887:Q887"/>
    <mergeCell ref="R887:T887"/>
    <mergeCell ref="U887:AB887"/>
    <mergeCell ref="B888:Q888"/>
    <mergeCell ref="R888:T888"/>
    <mergeCell ref="U888:AB888"/>
    <mergeCell ref="B889:Q889"/>
    <mergeCell ref="R889:T889"/>
    <mergeCell ref="U889:AB889"/>
    <mergeCell ref="B890:Q890"/>
    <mergeCell ref="R890:T890"/>
    <mergeCell ref="U890:AB890"/>
    <mergeCell ref="B891:Q891"/>
    <mergeCell ref="R891:T891"/>
    <mergeCell ref="U891:AB891"/>
    <mergeCell ref="B892:Q892"/>
    <mergeCell ref="R892:T892"/>
    <mergeCell ref="U892:AB892"/>
    <mergeCell ref="B893:Q893"/>
    <mergeCell ref="R893:T893"/>
    <mergeCell ref="U893:AB893"/>
    <mergeCell ref="B894:Q894"/>
    <mergeCell ref="R894:T894"/>
    <mergeCell ref="U894:AB894"/>
    <mergeCell ref="B895:Q895"/>
    <mergeCell ref="R895:T895"/>
    <mergeCell ref="U895:AB895"/>
    <mergeCell ref="B896:Q896"/>
    <mergeCell ref="R896:T896"/>
    <mergeCell ref="U896:AB896"/>
    <mergeCell ref="B897:Q897"/>
    <mergeCell ref="R897:T897"/>
    <mergeCell ref="U897:AB897"/>
    <mergeCell ref="B898:Q898"/>
    <mergeCell ref="R898:T898"/>
    <mergeCell ref="U898:AB898"/>
    <mergeCell ref="B899:Q899"/>
    <mergeCell ref="R899:T899"/>
    <mergeCell ref="U899:AB899"/>
    <mergeCell ref="B900:Q900"/>
    <mergeCell ref="R900:T900"/>
    <mergeCell ref="U900:AB900"/>
    <mergeCell ref="B901:Q901"/>
    <mergeCell ref="R901:T901"/>
    <mergeCell ref="U901:AB901"/>
    <mergeCell ref="B902:Q902"/>
    <mergeCell ref="R902:T902"/>
    <mergeCell ref="U902:AB902"/>
    <mergeCell ref="B903:Q903"/>
    <mergeCell ref="R903:T903"/>
    <mergeCell ref="U903:AB903"/>
    <mergeCell ref="B904:T904"/>
    <mergeCell ref="U904:AB904"/>
    <mergeCell ref="A905:A927"/>
    <mergeCell ref="B905:H905"/>
    <mergeCell ref="I905:Q905"/>
    <mergeCell ref="R905:AC905"/>
    <mergeCell ref="B906:Q906"/>
    <mergeCell ref="R906:T906"/>
    <mergeCell ref="U906:AC906"/>
    <mergeCell ref="B907:Q907"/>
    <mergeCell ref="R907:T907"/>
    <mergeCell ref="U907:AB907"/>
    <mergeCell ref="B908:Q908"/>
    <mergeCell ref="R908:T908"/>
    <mergeCell ref="U908:AB908"/>
    <mergeCell ref="B909:Q909"/>
    <mergeCell ref="R909:T909"/>
    <mergeCell ref="U909:AB909"/>
    <mergeCell ref="B910:Q910"/>
    <mergeCell ref="R910:T910"/>
    <mergeCell ref="U910:AB910"/>
    <mergeCell ref="B911:Q911"/>
    <mergeCell ref="R911:T911"/>
    <mergeCell ref="U911:AB911"/>
    <mergeCell ref="B912:Q912"/>
    <mergeCell ref="R912:T912"/>
    <mergeCell ref="U912:AB912"/>
    <mergeCell ref="B913:Q913"/>
    <mergeCell ref="R913:T913"/>
    <mergeCell ref="U913:AB913"/>
    <mergeCell ref="B914:Q914"/>
    <mergeCell ref="R914:T914"/>
    <mergeCell ref="U914:AB914"/>
    <mergeCell ref="B915:Q915"/>
    <mergeCell ref="R915:T915"/>
    <mergeCell ref="U915:AB915"/>
    <mergeCell ref="B916:Q916"/>
    <mergeCell ref="R916:T916"/>
    <mergeCell ref="U916:AB916"/>
    <mergeCell ref="B917:Q917"/>
    <mergeCell ref="R917:T917"/>
    <mergeCell ref="U917:AB917"/>
    <mergeCell ref="B918:Q918"/>
    <mergeCell ref="R918:T918"/>
    <mergeCell ref="U918:AB918"/>
    <mergeCell ref="B919:Q919"/>
    <mergeCell ref="R919:T919"/>
    <mergeCell ref="U919:AB919"/>
    <mergeCell ref="B920:Q920"/>
    <mergeCell ref="R920:T920"/>
    <mergeCell ref="U920:AB920"/>
    <mergeCell ref="B921:Q921"/>
    <mergeCell ref="R921:T921"/>
    <mergeCell ref="U921:AB921"/>
    <mergeCell ref="B922:Q922"/>
    <mergeCell ref="R922:T922"/>
    <mergeCell ref="U922:AB922"/>
    <mergeCell ref="B923:Q923"/>
    <mergeCell ref="R923:T923"/>
    <mergeCell ref="U923:AB923"/>
    <mergeCell ref="B924:Q924"/>
    <mergeCell ref="R924:T924"/>
    <mergeCell ref="U924:AB924"/>
    <mergeCell ref="B925:Q925"/>
    <mergeCell ref="R925:T925"/>
    <mergeCell ref="U925:AB925"/>
    <mergeCell ref="B926:Q926"/>
    <mergeCell ref="R926:T926"/>
    <mergeCell ref="U926:AB926"/>
    <mergeCell ref="B927:T927"/>
    <mergeCell ref="U927:AB927"/>
    <mergeCell ref="A928:A950"/>
    <mergeCell ref="B928:H928"/>
    <mergeCell ref="I928:Q928"/>
    <mergeCell ref="R928:AC928"/>
    <mergeCell ref="B929:Q929"/>
    <mergeCell ref="R929:T929"/>
    <mergeCell ref="U929:AC929"/>
    <mergeCell ref="B930:Q930"/>
    <mergeCell ref="R930:T930"/>
    <mergeCell ref="U930:AB930"/>
    <mergeCell ref="B931:Q931"/>
    <mergeCell ref="R931:T931"/>
    <mergeCell ref="U931:AB931"/>
    <mergeCell ref="B932:Q932"/>
    <mergeCell ref="R932:T932"/>
    <mergeCell ref="U932:AB932"/>
    <mergeCell ref="B933:Q933"/>
    <mergeCell ref="R933:T933"/>
    <mergeCell ref="U933:AB933"/>
    <mergeCell ref="B934:Q934"/>
    <mergeCell ref="R934:T934"/>
    <mergeCell ref="U934:AB934"/>
    <mergeCell ref="B935:Q935"/>
    <mergeCell ref="R935:T935"/>
    <mergeCell ref="U935:AB935"/>
    <mergeCell ref="B936:Q936"/>
    <mergeCell ref="R936:T936"/>
    <mergeCell ref="U936:AB936"/>
    <mergeCell ref="B937:Q937"/>
    <mergeCell ref="R937:T937"/>
    <mergeCell ref="U937:AB937"/>
    <mergeCell ref="B938:Q938"/>
    <mergeCell ref="R938:T938"/>
    <mergeCell ref="U938:AB938"/>
    <mergeCell ref="B939:Q939"/>
    <mergeCell ref="R939:T939"/>
    <mergeCell ref="U939:AB939"/>
    <mergeCell ref="B940:Q940"/>
    <mergeCell ref="R940:T940"/>
    <mergeCell ref="U940:AB940"/>
    <mergeCell ref="B941:Q941"/>
    <mergeCell ref="R941:T941"/>
    <mergeCell ref="U941:AB941"/>
    <mergeCell ref="B942:Q942"/>
    <mergeCell ref="R942:T942"/>
    <mergeCell ref="U942:AB942"/>
    <mergeCell ref="B943:Q943"/>
    <mergeCell ref="R943:T943"/>
    <mergeCell ref="U943:AB943"/>
    <mergeCell ref="B944:Q944"/>
    <mergeCell ref="R944:T944"/>
    <mergeCell ref="U944:AB944"/>
    <mergeCell ref="B945:Q945"/>
    <mergeCell ref="R945:T945"/>
    <mergeCell ref="U945:AB945"/>
    <mergeCell ref="B946:Q946"/>
    <mergeCell ref="R946:T946"/>
    <mergeCell ref="U946:AB946"/>
    <mergeCell ref="B947:Q947"/>
    <mergeCell ref="R947:T947"/>
    <mergeCell ref="U947:AB947"/>
    <mergeCell ref="B948:Q948"/>
    <mergeCell ref="R948:T948"/>
    <mergeCell ref="U948:AB948"/>
    <mergeCell ref="B949:Q949"/>
    <mergeCell ref="R949:T949"/>
    <mergeCell ref="U949:AB949"/>
    <mergeCell ref="B950:T950"/>
    <mergeCell ref="U950:AB950"/>
    <mergeCell ref="A951:A973"/>
    <mergeCell ref="B951:H951"/>
    <mergeCell ref="I951:Q951"/>
    <mergeCell ref="R951:AC951"/>
    <mergeCell ref="B952:Q952"/>
    <mergeCell ref="R952:T952"/>
    <mergeCell ref="U952:AC952"/>
    <mergeCell ref="B953:Q953"/>
    <mergeCell ref="R953:T953"/>
    <mergeCell ref="U953:AB953"/>
    <mergeCell ref="B954:Q954"/>
    <mergeCell ref="R954:T954"/>
    <mergeCell ref="U954:AB954"/>
    <mergeCell ref="B955:Q955"/>
    <mergeCell ref="R955:T955"/>
    <mergeCell ref="U955:AB955"/>
    <mergeCell ref="B956:Q956"/>
    <mergeCell ref="R956:T956"/>
    <mergeCell ref="U956:AB956"/>
    <mergeCell ref="B957:Q957"/>
    <mergeCell ref="R957:T957"/>
    <mergeCell ref="U957:AB957"/>
    <mergeCell ref="B958:Q958"/>
    <mergeCell ref="R958:T958"/>
    <mergeCell ref="U958:AB958"/>
    <mergeCell ref="B959:Q959"/>
    <mergeCell ref="R959:T959"/>
    <mergeCell ref="U959:AB959"/>
    <mergeCell ref="B960:Q960"/>
    <mergeCell ref="R960:T960"/>
    <mergeCell ref="U960:AB960"/>
    <mergeCell ref="B961:Q961"/>
    <mergeCell ref="R961:T961"/>
    <mergeCell ref="U961:AB961"/>
    <mergeCell ref="B962:Q962"/>
    <mergeCell ref="R962:T962"/>
    <mergeCell ref="U962:AB962"/>
    <mergeCell ref="B963:Q963"/>
    <mergeCell ref="R963:T963"/>
    <mergeCell ref="U963:AB963"/>
    <mergeCell ref="B964:Q964"/>
    <mergeCell ref="R964:T964"/>
    <mergeCell ref="U964:AB964"/>
    <mergeCell ref="B965:Q965"/>
    <mergeCell ref="R965:T965"/>
    <mergeCell ref="U965:AB965"/>
    <mergeCell ref="B966:Q966"/>
    <mergeCell ref="R966:T966"/>
    <mergeCell ref="U966:AB966"/>
    <mergeCell ref="B967:Q967"/>
    <mergeCell ref="R967:T967"/>
    <mergeCell ref="U967:AB967"/>
    <mergeCell ref="B968:Q968"/>
    <mergeCell ref="R968:T968"/>
    <mergeCell ref="U968:AB968"/>
    <mergeCell ref="B969:Q969"/>
    <mergeCell ref="R969:T969"/>
    <mergeCell ref="U969:AB969"/>
    <mergeCell ref="B970:Q970"/>
    <mergeCell ref="R970:T970"/>
    <mergeCell ref="U970:AB970"/>
    <mergeCell ref="B971:Q971"/>
    <mergeCell ref="R971:T971"/>
    <mergeCell ref="U971:AB971"/>
    <mergeCell ref="B972:Q972"/>
    <mergeCell ref="R972:T972"/>
    <mergeCell ref="U972:AB972"/>
    <mergeCell ref="B973:T973"/>
    <mergeCell ref="U973:AB973"/>
    <mergeCell ref="A974:A996"/>
    <mergeCell ref="B974:H974"/>
    <mergeCell ref="I974:Q974"/>
    <mergeCell ref="R974:AC974"/>
    <mergeCell ref="B975:Q975"/>
    <mergeCell ref="R975:T975"/>
    <mergeCell ref="U975:AC975"/>
    <mergeCell ref="B976:Q976"/>
    <mergeCell ref="R976:T976"/>
    <mergeCell ref="U976:AB976"/>
    <mergeCell ref="B977:Q977"/>
    <mergeCell ref="R977:T977"/>
    <mergeCell ref="U977:AB977"/>
    <mergeCell ref="B978:Q978"/>
    <mergeCell ref="R978:T978"/>
    <mergeCell ref="U978:AB978"/>
    <mergeCell ref="B979:Q979"/>
    <mergeCell ref="R979:T979"/>
    <mergeCell ref="U979:AB979"/>
    <mergeCell ref="B980:Q980"/>
    <mergeCell ref="R980:T980"/>
    <mergeCell ref="U980:AB980"/>
    <mergeCell ref="B981:Q981"/>
    <mergeCell ref="R981:T981"/>
    <mergeCell ref="U981:AB981"/>
    <mergeCell ref="B982:Q982"/>
    <mergeCell ref="R982:T982"/>
    <mergeCell ref="U982:AB982"/>
    <mergeCell ref="B983:Q983"/>
    <mergeCell ref="R983:T983"/>
    <mergeCell ref="U983:AB983"/>
    <mergeCell ref="B984:Q984"/>
    <mergeCell ref="R984:T984"/>
    <mergeCell ref="U984:AB984"/>
    <mergeCell ref="B985:Q985"/>
    <mergeCell ref="R985:T985"/>
    <mergeCell ref="U985:AB985"/>
    <mergeCell ref="B986:Q986"/>
    <mergeCell ref="R986:T986"/>
    <mergeCell ref="U986:AB986"/>
    <mergeCell ref="B987:Q987"/>
    <mergeCell ref="R987:T987"/>
    <mergeCell ref="U987:AB987"/>
    <mergeCell ref="B988:Q988"/>
    <mergeCell ref="R988:T988"/>
    <mergeCell ref="U988:AB988"/>
    <mergeCell ref="B989:Q989"/>
    <mergeCell ref="R989:T989"/>
    <mergeCell ref="U989:AB989"/>
    <mergeCell ref="B990:Q990"/>
    <mergeCell ref="R990:T990"/>
    <mergeCell ref="U990:AB990"/>
    <mergeCell ref="B991:Q991"/>
    <mergeCell ref="R991:T991"/>
    <mergeCell ref="U991:AB991"/>
    <mergeCell ref="B992:Q992"/>
    <mergeCell ref="R992:T992"/>
    <mergeCell ref="U992:AB992"/>
    <mergeCell ref="B993:Q993"/>
    <mergeCell ref="R993:T993"/>
    <mergeCell ref="U993:AB993"/>
    <mergeCell ref="B994:Q994"/>
    <mergeCell ref="R994:T994"/>
    <mergeCell ref="U994:AB994"/>
    <mergeCell ref="B995:Q995"/>
    <mergeCell ref="R995:T995"/>
    <mergeCell ref="U995:AB995"/>
    <mergeCell ref="B996:T996"/>
    <mergeCell ref="U996:AB996"/>
    <mergeCell ref="A997:A1019"/>
    <mergeCell ref="B997:H997"/>
    <mergeCell ref="I997:Q997"/>
    <mergeCell ref="R997:AC997"/>
    <mergeCell ref="B998:Q998"/>
    <mergeCell ref="R998:T998"/>
    <mergeCell ref="U998:AC998"/>
    <mergeCell ref="B999:Q999"/>
    <mergeCell ref="R999:T999"/>
    <mergeCell ref="U999:AB999"/>
    <mergeCell ref="B1000:Q1000"/>
    <mergeCell ref="R1000:T1000"/>
    <mergeCell ref="U1000:AB1000"/>
    <mergeCell ref="B1001:Q1001"/>
    <mergeCell ref="R1001:T1001"/>
    <mergeCell ref="U1001:AB1001"/>
    <mergeCell ref="B1002:Q1002"/>
    <mergeCell ref="R1002:T1002"/>
    <mergeCell ref="U1002:AB1002"/>
    <mergeCell ref="B1003:Q1003"/>
    <mergeCell ref="R1003:T1003"/>
    <mergeCell ref="U1003:AB1003"/>
    <mergeCell ref="B1004:Q1004"/>
    <mergeCell ref="R1004:T1004"/>
    <mergeCell ref="U1004:AB1004"/>
    <mergeCell ref="B1005:Q1005"/>
    <mergeCell ref="R1005:T1005"/>
    <mergeCell ref="U1005:AB1005"/>
    <mergeCell ref="B1006:Q1006"/>
    <mergeCell ref="R1006:T1006"/>
    <mergeCell ref="U1006:AB1006"/>
    <mergeCell ref="B1007:Q1007"/>
    <mergeCell ref="R1007:T1007"/>
    <mergeCell ref="U1007:AB1007"/>
    <mergeCell ref="B1008:Q1008"/>
    <mergeCell ref="R1008:T1008"/>
    <mergeCell ref="U1008:AB1008"/>
    <mergeCell ref="B1009:Q1009"/>
    <mergeCell ref="R1009:T1009"/>
    <mergeCell ref="U1009:AB1009"/>
    <mergeCell ref="B1010:Q1010"/>
    <mergeCell ref="R1010:T1010"/>
    <mergeCell ref="U1010:AB1010"/>
    <mergeCell ref="B1011:Q1011"/>
    <mergeCell ref="R1011:T1011"/>
    <mergeCell ref="U1011:AB1011"/>
    <mergeCell ref="B1012:Q1012"/>
    <mergeCell ref="R1012:T1012"/>
    <mergeCell ref="U1012:AB1012"/>
    <mergeCell ref="B1013:Q1013"/>
    <mergeCell ref="R1013:T1013"/>
    <mergeCell ref="U1013:AB1013"/>
    <mergeCell ref="B1014:Q1014"/>
    <mergeCell ref="R1014:T1014"/>
    <mergeCell ref="U1014:AB1014"/>
    <mergeCell ref="B1015:Q1015"/>
    <mergeCell ref="R1015:T1015"/>
    <mergeCell ref="U1015:AB1015"/>
    <mergeCell ref="B1016:Q1016"/>
    <mergeCell ref="R1016:T1016"/>
    <mergeCell ref="U1016:AB1016"/>
    <mergeCell ref="B1017:Q1017"/>
    <mergeCell ref="R1017:T1017"/>
    <mergeCell ref="U1017:AB1017"/>
    <mergeCell ref="B1018:Q1018"/>
    <mergeCell ref="R1018:T1018"/>
    <mergeCell ref="U1018:AB1018"/>
    <mergeCell ref="B1019:T1019"/>
    <mergeCell ref="U1019:AB1019"/>
    <mergeCell ref="A1020:A1042"/>
    <mergeCell ref="B1020:H1020"/>
    <mergeCell ref="I1020:Q1020"/>
    <mergeCell ref="R1020:AC1020"/>
    <mergeCell ref="B1021:Q1021"/>
    <mergeCell ref="R1021:T1021"/>
    <mergeCell ref="U1021:AC1021"/>
    <mergeCell ref="B1022:Q1022"/>
    <mergeCell ref="R1022:T1022"/>
    <mergeCell ref="U1022:AB1022"/>
    <mergeCell ref="B1023:Q1023"/>
    <mergeCell ref="R1023:T1023"/>
    <mergeCell ref="U1023:AB1023"/>
    <mergeCell ref="B1024:Q1024"/>
    <mergeCell ref="R1024:T1024"/>
    <mergeCell ref="U1024:AB1024"/>
    <mergeCell ref="B1025:Q1025"/>
    <mergeCell ref="R1025:T1025"/>
    <mergeCell ref="U1025:AB1025"/>
    <mergeCell ref="B1026:Q1026"/>
    <mergeCell ref="R1026:T1026"/>
    <mergeCell ref="U1026:AB1026"/>
    <mergeCell ref="B1027:Q1027"/>
    <mergeCell ref="R1027:T1027"/>
    <mergeCell ref="U1027:AB1027"/>
    <mergeCell ref="B1028:Q1028"/>
    <mergeCell ref="R1028:T1028"/>
    <mergeCell ref="U1028:AB1028"/>
    <mergeCell ref="B1029:Q1029"/>
    <mergeCell ref="R1029:T1029"/>
    <mergeCell ref="U1029:AB1029"/>
    <mergeCell ref="B1030:Q1030"/>
    <mergeCell ref="R1030:T1030"/>
    <mergeCell ref="U1030:AB1030"/>
    <mergeCell ref="B1031:Q1031"/>
    <mergeCell ref="R1031:T1031"/>
    <mergeCell ref="U1031:AB1031"/>
    <mergeCell ref="B1032:Q1032"/>
    <mergeCell ref="R1032:T1032"/>
    <mergeCell ref="U1032:AB1032"/>
    <mergeCell ref="B1033:Q1033"/>
    <mergeCell ref="R1033:T1033"/>
    <mergeCell ref="U1033:AB1033"/>
    <mergeCell ref="B1034:Q1034"/>
    <mergeCell ref="R1034:T1034"/>
    <mergeCell ref="U1034:AB1034"/>
    <mergeCell ref="B1035:Q1035"/>
    <mergeCell ref="R1035:T1035"/>
    <mergeCell ref="U1035:AB1035"/>
    <mergeCell ref="B1036:Q1036"/>
    <mergeCell ref="R1036:T1036"/>
    <mergeCell ref="U1036:AB1036"/>
    <mergeCell ref="B1037:Q1037"/>
    <mergeCell ref="R1037:T1037"/>
    <mergeCell ref="U1037:AB1037"/>
    <mergeCell ref="B1038:Q1038"/>
    <mergeCell ref="R1038:T1038"/>
    <mergeCell ref="U1038:AB1038"/>
    <mergeCell ref="B1039:Q1039"/>
    <mergeCell ref="R1039:T1039"/>
    <mergeCell ref="U1039:AB1039"/>
    <mergeCell ref="B1040:Q1040"/>
    <mergeCell ref="R1040:T1040"/>
    <mergeCell ref="U1040:AB1040"/>
    <mergeCell ref="B1041:Q1041"/>
    <mergeCell ref="R1041:T1041"/>
    <mergeCell ref="U1041:AB1041"/>
    <mergeCell ref="B1042:T1042"/>
    <mergeCell ref="U1042:AB1042"/>
    <mergeCell ref="A1043:A1065"/>
    <mergeCell ref="B1043:H1043"/>
    <mergeCell ref="I1043:Q1043"/>
    <mergeCell ref="R1043:AC1043"/>
    <mergeCell ref="B1044:Q1044"/>
    <mergeCell ref="R1044:T1044"/>
    <mergeCell ref="U1044:AC1044"/>
    <mergeCell ref="B1045:Q1045"/>
    <mergeCell ref="R1045:T1045"/>
    <mergeCell ref="U1045:AB1045"/>
    <mergeCell ref="B1046:Q1046"/>
    <mergeCell ref="R1046:T1046"/>
    <mergeCell ref="U1046:AB1046"/>
    <mergeCell ref="B1047:Q1047"/>
    <mergeCell ref="R1047:T1047"/>
    <mergeCell ref="U1047:AB1047"/>
    <mergeCell ref="B1048:Q1048"/>
    <mergeCell ref="R1048:T1048"/>
    <mergeCell ref="U1048:AB1048"/>
    <mergeCell ref="B1049:Q1049"/>
    <mergeCell ref="R1049:T1049"/>
    <mergeCell ref="U1049:AB1049"/>
    <mergeCell ref="B1050:Q1050"/>
    <mergeCell ref="R1050:T1050"/>
    <mergeCell ref="U1050:AB1050"/>
    <mergeCell ref="B1051:Q1051"/>
    <mergeCell ref="R1051:T1051"/>
    <mergeCell ref="U1051:AB1051"/>
    <mergeCell ref="B1052:Q1052"/>
    <mergeCell ref="R1052:T1052"/>
    <mergeCell ref="U1052:AB1052"/>
    <mergeCell ref="B1053:Q1053"/>
    <mergeCell ref="R1053:T1053"/>
    <mergeCell ref="U1053:AB1053"/>
    <mergeCell ref="B1054:Q1054"/>
    <mergeCell ref="R1054:T1054"/>
    <mergeCell ref="U1054:AB1054"/>
    <mergeCell ref="B1055:Q1055"/>
    <mergeCell ref="R1055:T1055"/>
    <mergeCell ref="U1055:AB1055"/>
    <mergeCell ref="B1056:Q1056"/>
    <mergeCell ref="R1056:T1056"/>
    <mergeCell ref="U1056:AB1056"/>
    <mergeCell ref="B1057:Q1057"/>
    <mergeCell ref="R1057:T1057"/>
    <mergeCell ref="U1057:AB1057"/>
    <mergeCell ref="B1058:Q1058"/>
    <mergeCell ref="R1058:T1058"/>
    <mergeCell ref="U1058:AB1058"/>
    <mergeCell ref="B1059:Q1059"/>
    <mergeCell ref="R1059:T1059"/>
    <mergeCell ref="U1059:AB1059"/>
    <mergeCell ref="B1060:Q1060"/>
    <mergeCell ref="R1060:T1060"/>
    <mergeCell ref="U1060:AB1060"/>
    <mergeCell ref="B1061:Q1061"/>
    <mergeCell ref="R1061:T1061"/>
    <mergeCell ref="U1061:AB1061"/>
    <mergeCell ref="B1062:Q1062"/>
    <mergeCell ref="R1062:T1062"/>
    <mergeCell ref="U1062:AB1062"/>
    <mergeCell ref="B1063:Q1063"/>
    <mergeCell ref="R1063:T1063"/>
    <mergeCell ref="U1063:AB1063"/>
    <mergeCell ref="B1064:Q1064"/>
    <mergeCell ref="R1064:T1064"/>
    <mergeCell ref="U1064:AB1064"/>
    <mergeCell ref="B1065:T1065"/>
    <mergeCell ref="U1065:AB1065"/>
    <mergeCell ref="A1066:A1088"/>
    <mergeCell ref="B1066:H1066"/>
    <mergeCell ref="I1066:Q1066"/>
    <mergeCell ref="R1066:AC1066"/>
    <mergeCell ref="B1067:Q1067"/>
    <mergeCell ref="R1067:T1067"/>
    <mergeCell ref="U1067:AC1067"/>
    <mergeCell ref="B1068:Q1068"/>
    <mergeCell ref="R1068:T1068"/>
    <mergeCell ref="U1068:AB1068"/>
    <mergeCell ref="B1069:Q1069"/>
    <mergeCell ref="R1069:T1069"/>
    <mergeCell ref="U1069:AB1069"/>
    <mergeCell ref="B1070:Q1070"/>
    <mergeCell ref="R1070:T1070"/>
    <mergeCell ref="U1070:AB1070"/>
    <mergeCell ref="B1071:Q1071"/>
    <mergeCell ref="R1071:T1071"/>
    <mergeCell ref="U1071:AB1071"/>
    <mergeCell ref="B1072:Q1072"/>
    <mergeCell ref="R1072:T1072"/>
    <mergeCell ref="U1072:AB1072"/>
    <mergeCell ref="B1073:Q1073"/>
    <mergeCell ref="R1073:T1073"/>
    <mergeCell ref="U1073:AB1073"/>
    <mergeCell ref="B1074:Q1074"/>
    <mergeCell ref="R1074:T1074"/>
    <mergeCell ref="U1074:AB1074"/>
    <mergeCell ref="B1075:Q1075"/>
    <mergeCell ref="R1075:T1075"/>
    <mergeCell ref="U1075:AB1075"/>
    <mergeCell ref="B1076:Q1076"/>
    <mergeCell ref="R1076:T1076"/>
    <mergeCell ref="U1076:AB1076"/>
    <mergeCell ref="B1077:Q1077"/>
    <mergeCell ref="R1077:T1077"/>
    <mergeCell ref="U1077:AB1077"/>
    <mergeCell ref="B1078:Q1078"/>
    <mergeCell ref="R1078:T1078"/>
    <mergeCell ref="U1078:AB1078"/>
    <mergeCell ref="B1079:Q1079"/>
    <mergeCell ref="R1079:T1079"/>
    <mergeCell ref="U1079:AB1079"/>
    <mergeCell ref="B1080:Q1080"/>
    <mergeCell ref="R1080:T1080"/>
    <mergeCell ref="U1080:AB1080"/>
    <mergeCell ref="B1081:Q1081"/>
    <mergeCell ref="R1081:T1081"/>
    <mergeCell ref="U1081:AB1081"/>
    <mergeCell ref="B1082:Q1082"/>
    <mergeCell ref="R1082:T1082"/>
    <mergeCell ref="U1082:AB1082"/>
    <mergeCell ref="B1083:Q1083"/>
    <mergeCell ref="R1083:T1083"/>
    <mergeCell ref="U1083:AB1083"/>
    <mergeCell ref="B1084:Q1084"/>
    <mergeCell ref="R1084:T1084"/>
    <mergeCell ref="U1084:AB1084"/>
    <mergeCell ref="B1085:Q1085"/>
    <mergeCell ref="R1085:T1085"/>
    <mergeCell ref="U1085:AB1085"/>
    <mergeCell ref="B1086:Q1086"/>
    <mergeCell ref="R1086:T1086"/>
    <mergeCell ref="U1086:AB1086"/>
    <mergeCell ref="B1087:Q1087"/>
    <mergeCell ref="R1087:T1087"/>
    <mergeCell ref="U1087:AB1087"/>
    <mergeCell ref="B1088:T1088"/>
    <mergeCell ref="U1088:AB1088"/>
    <mergeCell ref="A1089:A1111"/>
    <mergeCell ref="B1089:H1089"/>
    <mergeCell ref="I1089:Q1089"/>
    <mergeCell ref="R1089:AC1089"/>
    <mergeCell ref="B1090:Q1090"/>
    <mergeCell ref="R1090:T1090"/>
    <mergeCell ref="U1090:AC1090"/>
    <mergeCell ref="B1091:Q1091"/>
    <mergeCell ref="R1091:T1091"/>
    <mergeCell ref="U1091:AB1091"/>
    <mergeCell ref="B1092:Q1092"/>
    <mergeCell ref="R1092:T1092"/>
    <mergeCell ref="U1092:AB1092"/>
    <mergeCell ref="B1093:Q1093"/>
    <mergeCell ref="R1093:T1093"/>
    <mergeCell ref="U1093:AB1093"/>
    <mergeCell ref="B1094:Q1094"/>
    <mergeCell ref="R1094:T1094"/>
    <mergeCell ref="U1094:AB1094"/>
    <mergeCell ref="B1095:Q1095"/>
    <mergeCell ref="R1095:T1095"/>
    <mergeCell ref="U1095:AB1095"/>
    <mergeCell ref="B1096:Q1096"/>
    <mergeCell ref="R1096:T1096"/>
    <mergeCell ref="U1096:AB1096"/>
    <mergeCell ref="B1097:Q1097"/>
    <mergeCell ref="R1097:T1097"/>
    <mergeCell ref="U1097:AB1097"/>
    <mergeCell ref="B1098:Q1098"/>
    <mergeCell ref="R1098:T1098"/>
    <mergeCell ref="U1098:AB1098"/>
    <mergeCell ref="B1099:Q1099"/>
    <mergeCell ref="R1099:T1099"/>
    <mergeCell ref="U1099:AB1099"/>
    <mergeCell ref="B1100:Q1100"/>
    <mergeCell ref="R1100:T1100"/>
    <mergeCell ref="U1100:AB1100"/>
    <mergeCell ref="B1101:Q1101"/>
    <mergeCell ref="R1101:T1101"/>
    <mergeCell ref="U1101:AB1101"/>
    <mergeCell ref="B1102:Q1102"/>
    <mergeCell ref="R1102:T1102"/>
    <mergeCell ref="U1102:AB1102"/>
    <mergeCell ref="B1103:Q1103"/>
    <mergeCell ref="R1103:T1103"/>
    <mergeCell ref="U1103:AB1103"/>
    <mergeCell ref="B1104:Q1104"/>
    <mergeCell ref="R1104:T1104"/>
    <mergeCell ref="U1104:AB1104"/>
    <mergeCell ref="B1105:Q1105"/>
    <mergeCell ref="R1105:T1105"/>
    <mergeCell ref="U1105:AB1105"/>
    <mergeCell ref="B1106:Q1106"/>
    <mergeCell ref="R1106:T1106"/>
    <mergeCell ref="U1106:AB1106"/>
    <mergeCell ref="B1107:Q1107"/>
    <mergeCell ref="R1107:T1107"/>
    <mergeCell ref="U1107:AB1107"/>
    <mergeCell ref="B1108:Q1108"/>
    <mergeCell ref="R1108:T1108"/>
    <mergeCell ref="U1108:AB1108"/>
    <mergeCell ref="B1109:Q1109"/>
    <mergeCell ref="R1109:T1109"/>
    <mergeCell ref="U1109:AB1109"/>
    <mergeCell ref="B1110:Q1110"/>
    <mergeCell ref="R1110:T1110"/>
    <mergeCell ref="U1110:AB1110"/>
    <mergeCell ref="B1111:T1111"/>
    <mergeCell ref="U1111:AB1111"/>
    <mergeCell ref="A1112:A1134"/>
    <mergeCell ref="B1112:H1112"/>
    <mergeCell ref="I1112:Q1112"/>
    <mergeCell ref="R1112:AC1112"/>
    <mergeCell ref="B1113:Q1113"/>
    <mergeCell ref="R1113:T1113"/>
    <mergeCell ref="U1113:AC1113"/>
    <mergeCell ref="B1114:Q1114"/>
    <mergeCell ref="R1114:T1114"/>
    <mergeCell ref="U1114:AB1114"/>
    <mergeCell ref="B1115:Q1115"/>
    <mergeCell ref="R1115:T1115"/>
    <mergeCell ref="U1115:AB1115"/>
    <mergeCell ref="B1116:Q1116"/>
    <mergeCell ref="R1116:T1116"/>
    <mergeCell ref="U1116:AB1116"/>
    <mergeCell ref="B1117:Q1117"/>
    <mergeCell ref="R1117:T1117"/>
    <mergeCell ref="U1117:AB1117"/>
    <mergeCell ref="B1118:Q1118"/>
    <mergeCell ref="R1118:T1118"/>
    <mergeCell ref="U1118:AB1118"/>
    <mergeCell ref="B1119:Q1119"/>
    <mergeCell ref="R1119:T1119"/>
    <mergeCell ref="U1119:AB1119"/>
    <mergeCell ref="B1120:Q1120"/>
    <mergeCell ref="R1120:T1120"/>
    <mergeCell ref="U1120:AB1120"/>
    <mergeCell ref="B1121:Q1121"/>
    <mergeCell ref="R1121:T1121"/>
    <mergeCell ref="U1121:AB1121"/>
    <mergeCell ref="B1122:Q1122"/>
    <mergeCell ref="R1122:T1122"/>
    <mergeCell ref="U1122:AB1122"/>
    <mergeCell ref="B1123:Q1123"/>
    <mergeCell ref="R1123:T1123"/>
    <mergeCell ref="U1123:AB1123"/>
    <mergeCell ref="B1124:Q1124"/>
    <mergeCell ref="R1124:T1124"/>
    <mergeCell ref="U1124:AB1124"/>
    <mergeCell ref="B1125:Q1125"/>
    <mergeCell ref="R1125:T1125"/>
    <mergeCell ref="U1125:AB1125"/>
    <mergeCell ref="B1126:Q1126"/>
    <mergeCell ref="R1126:T1126"/>
    <mergeCell ref="U1126:AB1126"/>
    <mergeCell ref="B1127:Q1127"/>
    <mergeCell ref="R1127:T1127"/>
    <mergeCell ref="U1127:AB1127"/>
    <mergeCell ref="B1128:Q1128"/>
    <mergeCell ref="R1128:T1128"/>
    <mergeCell ref="U1128:AB1128"/>
    <mergeCell ref="B1129:Q1129"/>
    <mergeCell ref="R1129:T1129"/>
    <mergeCell ref="U1129:AB1129"/>
    <mergeCell ref="B1130:Q1130"/>
    <mergeCell ref="R1130:T1130"/>
    <mergeCell ref="U1130:AB1130"/>
    <mergeCell ref="B1131:Q1131"/>
    <mergeCell ref="R1131:T1131"/>
    <mergeCell ref="U1131:AB1131"/>
    <mergeCell ref="B1132:Q1132"/>
    <mergeCell ref="R1132:T1132"/>
    <mergeCell ref="U1132:AB1132"/>
    <mergeCell ref="B1133:Q1133"/>
    <mergeCell ref="R1133:T1133"/>
    <mergeCell ref="U1133:AB1133"/>
    <mergeCell ref="B1134:T1134"/>
    <mergeCell ref="U1134:AB1134"/>
    <mergeCell ref="A1135:A1157"/>
    <mergeCell ref="B1135:H1135"/>
    <mergeCell ref="I1135:Q1135"/>
    <mergeCell ref="R1135:AC1135"/>
    <mergeCell ref="B1136:Q1136"/>
    <mergeCell ref="R1136:T1136"/>
    <mergeCell ref="U1136:AC1136"/>
    <mergeCell ref="B1137:Q1137"/>
    <mergeCell ref="R1137:T1137"/>
    <mergeCell ref="U1137:AB1137"/>
    <mergeCell ref="B1138:Q1138"/>
    <mergeCell ref="R1138:T1138"/>
    <mergeCell ref="U1138:AB1138"/>
    <mergeCell ref="B1139:Q1139"/>
    <mergeCell ref="R1139:T1139"/>
    <mergeCell ref="U1139:AB1139"/>
    <mergeCell ref="B1140:Q1140"/>
    <mergeCell ref="R1140:T1140"/>
    <mergeCell ref="U1140:AB1140"/>
    <mergeCell ref="B1141:Q1141"/>
    <mergeCell ref="R1141:T1141"/>
    <mergeCell ref="U1141:AB1141"/>
    <mergeCell ref="B1142:Q1142"/>
    <mergeCell ref="R1142:T1142"/>
    <mergeCell ref="U1142:AB1142"/>
    <mergeCell ref="B1143:Q1143"/>
    <mergeCell ref="R1143:T1143"/>
    <mergeCell ref="U1143:AB1143"/>
    <mergeCell ref="B1144:Q1144"/>
    <mergeCell ref="R1144:T1144"/>
    <mergeCell ref="U1144:AB1144"/>
    <mergeCell ref="B1145:Q1145"/>
    <mergeCell ref="R1145:T1145"/>
    <mergeCell ref="U1145:AB1145"/>
    <mergeCell ref="B1146:Q1146"/>
    <mergeCell ref="R1146:T1146"/>
    <mergeCell ref="U1146:AB1146"/>
    <mergeCell ref="B1147:Q1147"/>
    <mergeCell ref="R1147:T1147"/>
    <mergeCell ref="U1147:AB1147"/>
    <mergeCell ref="B1148:Q1148"/>
    <mergeCell ref="R1148:T1148"/>
    <mergeCell ref="U1148:AB1148"/>
    <mergeCell ref="B1149:Q1149"/>
    <mergeCell ref="R1149:T1149"/>
    <mergeCell ref="U1149:AB1149"/>
    <mergeCell ref="B1150:Q1150"/>
    <mergeCell ref="R1150:T1150"/>
    <mergeCell ref="U1150:AB1150"/>
    <mergeCell ref="B1157:T1157"/>
    <mergeCell ref="U1157:AB1157"/>
    <mergeCell ref="B1151:Q1151"/>
    <mergeCell ref="R1151:T1151"/>
    <mergeCell ref="U1151:AB1151"/>
    <mergeCell ref="B1152:Q1152"/>
    <mergeCell ref="R1152:T1152"/>
    <mergeCell ref="U1152:AB1152"/>
    <mergeCell ref="B1153:Q1153"/>
    <mergeCell ref="R1153:T1153"/>
    <mergeCell ref="U1153:AB1153"/>
    <mergeCell ref="B1154:Q1154"/>
    <mergeCell ref="R1154:T1154"/>
    <mergeCell ref="U1154:AB1154"/>
    <mergeCell ref="B1155:Q1155"/>
    <mergeCell ref="R1155:T1155"/>
    <mergeCell ref="U1155:AB1155"/>
    <mergeCell ref="B1156:Q1156"/>
    <mergeCell ref="R1156:T1156"/>
    <mergeCell ref="U1156:AB1156"/>
  </mergeCells>
  <phoneticPr fontId="1"/>
  <hyperlinks>
    <hyperlink ref="R8:AC8" location="加入依頼書_明細!A143" display="＞＞＞1機目の明細に戻る" xr:uid="{8486CA61-C324-4D02-8382-3ECCA1FA26B8}"/>
    <hyperlink ref="R31:AC31" location="加入依頼書_明細!A150" display="＞＞＞2機目の明細に戻る" xr:uid="{E60B60EB-7A97-486D-BE9E-76459C782CA5}"/>
    <hyperlink ref="R54:AC54" location="加入依頼書_明細!A157" display="＞＞＞3機目の明細に戻る" xr:uid="{35F66AED-25FC-46BE-985A-17FB379CB7D3}"/>
    <hyperlink ref="R77:AC77" location="加入依頼書_明細!A164" display="＞＞＞4機目の明細に戻る" xr:uid="{CDBB1E9D-5CAD-4C0E-BEF8-3699E91EC4F4}"/>
    <hyperlink ref="R100:AC100" location="加入依頼書_明細!A171" display="＞＞＞5機目の明細に戻る" xr:uid="{F29046B5-0966-468A-AD96-8829E04E2129}"/>
    <hyperlink ref="R123:AC123" location="ドローン6機目以降!A5" display="＞＞＞6機目の明細に戻る" xr:uid="{506C355B-2AE5-4F88-98A5-21F0F75F6818}"/>
    <hyperlink ref="R146:AC146" location="ドローン6機目以降!A12" display="＞＞＞7機目の明細に戻る" xr:uid="{F34FD115-CB22-478E-8D89-5ED2F8639ECB}"/>
    <hyperlink ref="R169:AC169" location="ドローン6機目以降!A19" display="＞＞＞8機目の明細に戻る" xr:uid="{1E250E6D-3689-4C8D-86BD-5E0A0EDF2BCD}"/>
    <hyperlink ref="R192:AC192" location="ドローン6機目以降!A26" display="＞＞＞9機目の明細に戻る" xr:uid="{4242B796-E6D3-4AC2-B482-13B04D3522AC}"/>
    <hyperlink ref="R215:AC215" location="ドローン6機目以降!A33" display="＞＞＞10機目の明細に戻る" xr:uid="{C331088F-91E5-4ECA-AF62-E3AB8D00D415}"/>
    <hyperlink ref="R238:AC238" location="ドローン6機目以降!A40" display="＞＞＞11機目の明細に戻る" xr:uid="{7988FD75-97D4-4BA5-AAEC-8EF72B195442}"/>
    <hyperlink ref="R261:AC261" location="ドローン6機目以降!A47" display="＞＞＞12機目の明細に戻る" xr:uid="{B2D6B8C4-F4B6-4F4B-AA46-4D03DF25F699}"/>
    <hyperlink ref="R284:AC284" location="ドローン6機目以降!A54" display="＞＞＞13機目の明細に戻る" xr:uid="{40AEBDF1-FCA6-4C43-AE94-925D80CF2A90}"/>
    <hyperlink ref="R307:AC307" location="ドローン6機目以降!A61" display="＞＞＞14機目の明細に戻る" xr:uid="{BC1ECAA0-5100-4996-BC98-F245E93F1098}"/>
    <hyperlink ref="R330:AC330" location="ドローン6機目以降!A68" display="＞＞＞15機目の明細に戻る" xr:uid="{ECA6F47F-0B92-45E2-B99B-636D8E6C32EA}"/>
    <hyperlink ref="R353:AC353" location="ドローン6機目以降!A75" display="＞＞＞16機目の明細に戻る" xr:uid="{9AA22B96-BECE-4ECD-8860-FDB3DDD04678}"/>
    <hyperlink ref="R376:AC376" location="ドローン6機目以降!A82" display="＞＞＞17機目の明細に戻る" xr:uid="{827CE89C-8128-4559-A9D5-C45B25F59CC3}"/>
    <hyperlink ref="R399:AC399" location="ドローン6機目以降!A89" display="＞＞＞18機目の明細に戻る" xr:uid="{D7D0818C-1D1D-45C6-8425-6CDF0617C85A}"/>
    <hyperlink ref="R422:AC422" location="ドローン6機目以降!A96" display="＞＞＞19機目の明細に戻る" xr:uid="{76DFEC0E-0DAA-4CD0-A10B-5D5D2CE3E3D4}"/>
    <hyperlink ref="R445:AC445" location="ドローン6機目以降!A103" display="＞＞＞20機目の明細に戻る" xr:uid="{FA3FA01D-8022-4C91-BD7C-3B702EB1DBFB}"/>
    <hyperlink ref="R468:AC468" location="ドローン6機目以降!A110" display="＞＞＞21機目の明細に戻る" xr:uid="{288BE72A-A317-466F-933C-852D37B2014F}"/>
    <hyperlink ref="R491:AC491" location="ドローン6機目以降!A117" display="＞＞＞22機目の明細に戻る" xr:uid="{9C8D8FF3-7E3F-49DF-97F7-A84CB3FE7639}"/>
    <hyperlink ref="R514:AC514" location="ドローン6機目以降!A124" display="＞＞＞23機目の明細に戻る" xr:uid="{76D5B773-5C5F-4CB3-AC2B-9D33DEC5023E}"/>
    <hyperlink ref="R537:AC537" location="ドローン6機目以降!A131" display="＞＞＞24機目の明細に戻る" xr:uid="{5378AB6A-A3A9-4760-BB77-964E3BECA9FC}"/>
    <hyperlink ref="R560:AC560" location="ドローン6機目以降!A138" display="＞＞＞25機目の明細に戻る" xr:uid="{87E4A1A9-1BC8-4EBA-9BA4-916D14B61D7A}"/>
    <hyperlink ref="R583:AC583" location="ドローン6機目以降!A145" display="＞＞＞26機目の明細に戻る" xr:uid="{12D406E8-A356-4C40-8C9F-01FBC0ECB050}"/>
    <hyperlink ref="R606:AC606" location="ドローン6機目以降!A152" display="＞＞＞27機目の明細に戻る" xr:uid="{1985A1AD-B363-4043-8281-C9402C65735D}"/>
    <hyperlink ref="R629:AC629" location="ドローン6機目以降!A159" display="＞＞＞28機目の明細に戻る" xr:uid="{16E56FB3-EFCD-44B9-9B54-F8E7C4A5FE14}"/>
    <hyperlink ref="R652:AC652" location="ドローン6機目以降!A166" display="＞＞＞29機目の明細に戻る" xr:uid="{51AE63BB-A7A1-4FA9-A136-CBCDD7134806}"/>
    <hyperlink ref="R675:AC675" location="ドローン6機目以降!A173" display="＞＞＞30機目の明細に戻る" xr:uid="{5D003961-FF9E-46C9-AF16-96824DF883F4}"/>
    <hyperlink ref="R698:AC698" location="ドローン6機目以降!A180" display="＞＞＞31機目の明細に戻る" xr:uid="{19723E80-1239-4087-BC52-47899EA846D9}"/>
    <hyperlink ref="R721:AC721" location="ドローン6機目以降!A187" display="＞＞＞32機目の明細に戻る" xr:uid="{A885EA26-C7CE-4545-BD56-52F90404E90E}"/>
    <hyperlink ref="R744:AC744" location="ドローン6機目以降!A194" display="＞＞＞33機目の明細に戻る" xr:uid="{FC6DDCA3-9ED5-46E3-9E8E-B7379AB1C52C}"/>
    <hyperlink ref="R767:AC767" location="ドローン6機目以降!A201" display="＞＞＞34機目の明細に戻る" xr:uid="{1D84631C-996E-4220-BC3E-1C26413E4BD1}"/>
    <hyperlink ref="R790:AC790" location="ドローン6機目以降!A208" display="＞＞＞35機目の明細に戻る" xr:uid="{025B29F3-AF65-4900-937C-A68C520CEE1B}"/>
    <hyperlink ref="R813:AC813" location="ドローン6機目以降!A215" display="＞＞＞36機目の明細に戻る" xr:uid="{91D0D2EB-DC86-4B3E-8D6A-B5344B4FFCFB}"/>
    <hyperlink ref="R836:AC836" location="ドローン6機目以降!A222" display="＞＞＞37機目の明細に戻る" xr:uid="{CC18D275-1518-4823-818F-E1B48D74E4B9}"/>
    <hyperlink ref="R859:AC859" location="ドローン6機目以降!A229" display="＞＞＞38機目の明細に戻る" xr:uid="{9029C521-FE6A-41CD-A6F5-B42B4141290A}"/>
    <hyperlink ref="R882:AC882" location="ドローン6機目以降!A236" display="＞＞＞39機目の明細に戻る" xr:uid="{006E3AF7-6E60-4DB1-B6B1-DD4E94E86F56}"/>
    <hyperlink ref="R905:AC905" location="ドローン6機目以降!A243" display="＞＞＞40機目の明細に戻る" xr:uid="{E995AF0A-F499-4117-913B-94F2BF1DEDD9}"/>
    <hyperlink ref="R928:AC928" location="ドローン6機目以降!A250" display="＞＞＞41機目の明細に戻る" xr:uid="{E95FB29D-8C1E-4755-AFF7-0022109224E7}"/>
    <hyperlink ref="R951:AC951" location="ドローン6機目以降!A257" display="＞＞＞42機目の明細に戻る" xr:uid="{30FF84C7-67B3-45B8-B95A-53AA98D2466C}"/>
    <hyperlink ref="R974:AC974" location="ドローン6機目以降!A264" display="＞＞＞43機目の明細に戻る" xr:uid="{FA7D7448-727E-4B2D-B405-372D0FB9E647}"/>
    <hyperlink ref="R997:AC997" location="ドローン6機目以降!A271" display="＞＞＞44機目の明細に戻る" xr:uid="{CF4C22E9-F40B-4D18-B7B6-89616CA0B2DF}"/>
    <hyperlink ref="R1020:AC1020" location="ドローン6機目以降!A278" display="＞＞＞45機目の明細に戻る" xr:uid="{5272506D-71C9-45C7-8B8A-37D17C3A19B5}"/>
    <hyperlink ref="R1043:AC1043" location="ドローン6機目以降!A285" display="＞＞＞46機目の明細に戻る" xr:uid="{4F664F95-093E-4499-80B7-F1C6BC3EE52C}"/>
    <hyperlink ref="R1066:AC1066" location="ドローン6機目以降!A292" display="＞＞＞47機目の明細に戻る" xr:uid="{98A9F28E-3A1F-4C49-839D-864B96E903F8}"/>
    <hyperlink ref="R1089:AC1089" location="ドローン6機目以降!A299" display="＞＞＞48機目の明細に戻る" xr:uid="{8A6C4E70-8E6A-4D2E-BCD8-6226BA1DBB79}"/>
    <hyperlink ref="R1112:AC1112" location="ドローン6機目以降!A306" display="＞＞＞49機目の明細に戻る" xr:uid="{78852C1C-1F5D-4977-AA2A-1FCAA3BAD53E}"/>
    <hyperlink ref="R1135:AC1135" location="ドローン6機目以降!A313" display="＞＞＞50機目の明細に戻る" xr:uid="{DB73B0BD-361B-4920-A074-15EF60471BAB}"/>
  </hyperlinks>
  <pageMargins left="0.78740157480314965" right="0.78740157480314965" top="0.78740157480314965" bottom="0.78740157480314965" header="0.31496062992125984" footer="0.31496062992125984"/>
  <pageSetup paperSize="9" orientation="portrait" r:id="rId1"/>
  <rowBreaks count="24" manualBreakCount="24">
    <brk id="53" max="16383" man="1"/>
    <brk id="99" max="16383" man="1"/>
    <brk id="145" max="16383" man="1"/>
    <brk id="191" max="16383" man="1"/>
    <brk id="237" max="16383" man="1"/>
    <brk id="283" max="16383" man="1"/>
    <brk id="329" max="16383" man="1"/>
    <brk id="375" max="16383" man="1"/>
    <brk id="421" max="16383" man="1"/>
    <brk id="467" max="16383" man="1"/>
    <brk id="513" max="16383" man="1"/>
    <brk id="559" max="16383" man="1"/>
    <brk id="605" max="16383" man="1"/>
    <brk id="651" max="16383" man="1"/>
    <brk id="697" max="16383" man="1"/>
    <brk id="743" max="16383" man="1"/>
    <brk id="789" max="16383" man="1"/>
    <brk id="835" max="16383" man="1"/>
    <brk id="881" max="16383" man="1"/>
    <brk id="927" max="16383" man="1"/>
    <brk id="973" max="16383" man="1"/>
    <brk id="1019" max="16383" man="1"/>
    <brk id="1065" max="16383" man="1"/>
    <brk id="111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5F833-EC9B-4708-8DC0-741685430307}">
  <sheetPr transitionEvaluation="1"/>
  <dimension ref="A1:AH569"/>
  <sheetViews>
    <sheetView tabSelected="1" view="pageBreakPreview" topLeftCell="A556" zoomScale="130" zoomScaleNormal="100" zoomScaleSheetLayoutView="130" workbookViewId="0"/>
  </sheetViews>
  <sheetFormatPr defaultColWidth="2.453125" defaultRowHeight="15" customHeight="1" x14ac:dyDescent="0.2"/>
  <cols>
    <col min="1" max="1" width="3.453125" bestFit="1" customWidth="1"/>
  </cols>
  <sheetData>
    <row r="1" spans="1:34" ht="13" x14ac:dyDescent="0.2"/>
    <row r="2" spans="1:34" s="1" customFormat="1" ht="22.5" customHeight="1" x14ac:dyDescent="0.2">
      <c r="A2" s="180" t="s">
        <v>156</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row>
    <row r="3" spans="1:34" ht="7.5" customHeight="1" thickBot="1" x14ac:dyDescent="0.25"/>
    <row r="4" spans="1:34" s="1" customFormat="1" ht="15" customHeight="1" x14ac:dyDescent="0.2">
      <c r="A4" s="410">
        <v>4</v>
      </c>
      <c r="B4" s="351" t="s">
        <v>130</v>
      </c>
      <c r="C4" s="352"/>
      <c r="D4" s="352"/>
      <c r="E4" s="352"/>
      <c r="F4" s="352"/>
      <c r="G4" s="352"/>
      <c r="H4" s="353" t="s">
        <v>70</v>
      </c>
      <c r="I4" s="354"/>
      <c r="J4" s="354"/>
      <c r="K4" s="354"/>
      <c r="L4" s="354"/>
      <c r="M4" s="106"/>
      <c r="N4" s="106"/>
      <c r="O4" s="106"/>
      <c r="P4" s="107"/>
      <c r="Q4" s="413" t="s">
        <v>32</v>
      </c>
      <c r="R4" s="152"/>
      <c r="S4" s="152"/>
      <c r="T4" s="153"/>
      <c r="U4" s="360" t="s">
        <v>70</v>
      </c>
      <c r="V4" s="361"/>
      <c r="W4" s="361"/>
      <c r="X4" s="361"/>
      <c r="Y4" s="362"/>
      <c r="Z4" s="151" t="s">
        <v>36</v>
      </c>
      <c r="AA4" s="152"/>
      <c r="AB4" s="153"/>
      <c r="AC4" s="105" t="s">
        <v>116</v>
      </c>
      <c r="AD4" s="106"/>
      <c r="AE4" s="363"/>
      <c r="AF4" s="363"/>
      <c r="AG4" s="363"/>
      <c r="AH4" s="46" t="s">
        <v>4</v>
      </c>
    </row>
    <row r="5" spans="1:34" s="1" customFormat="1" ht="15" customHeight="1" x14ac:dyDescent="0.2">
      <c r="A5" s="411"/>
      <c r="B5" s="355" t="s">
        <v>158</v>
      </c>
      <c r="C5" s="356"/>
      <c r="D5" s="356"/>
      <c r="E5" s="356"/>
      <c r="F5" s="356"/>
      <c r="G5" s="356"/>
      <c r="H5" s="356"/>
      <c r="I5" s="356"/>
      <c r="J5" s="358"/>
      <c r="K5" s="358"/>
      <c r="L5" s="358"/>
      <c r="M5" s="358"/>
      <c r="N5" s="358"/>
      <c r="O5" s="356" t="s">
        <v>44</v>
      </c>
      <c r="P5" s="356"/>
      <c r="Q5" s="147" t="s">
        <v>138</v>
      </c>
      <c r="R5" s="147"/>
      <c r="S5" s="147"/>
      <c r="T5" s="147"/>
      <c r="U5" s="147"/>
      <c r="V5" s="147"/>
      <c r="W5" s="166"/>
      <c r="X5" s="166"/>
      <c r="Y5" s="166"/>
      <c r="Z5" s="166"/>
      <c r="AA5" s="166"/>
      <c r="AB5" s="166"/>
      <c r="AC5" s="166"/>
      <c r="AD5" s="166"/>
      <c r="AE5" s="166"/>
      <c r="AF5" s="166"/>
      <c r="AG5" s="166"/>
      <c r="AH5" s="336"/>
    </row>
    <row r="6" spans="1:34" s="1" customFormat="1" ht="15" customHeight="1" x14ac:dyDescent="0.2">
      <c r="A6" s="411"/>
      <c r="B6" s="357" t="s">
        <v>159</v>
      </c>
      <c r="C6" s="307"/>
      <c r="D6" s="307"/>
      <c r="E6" s="307"/>
      <c r="F6" s="307"/>
      <c r="G6" s="307"/>
      <c r="H6" s="307"/>
      <c r="I6" s="307"/>
      <c r="J6" s="359"/>
      <c r="K6" s="359"/>
      <c r="L6" s="359"/>
      <c r="M6" s="359"/>
      <c r="N6" s="359"/>
      <c r="O6" s="307" t="s">
        <v>46</v>
      </c>
      <c r="P6" s="307"/>
      <c r="Q6" s="147" t="s">
        <v>139</v>
      </c>
      <c r="R6" s="147"/>
      <c r="S6" s="147"/>
      <c r="T6" s="147"/>
      <c r="U6" s="147"/>
      <c r="V6" s="147"/>
      <c r="W6" s="166"/>
      <c r="X6" s="166"/>
      <c r="Y6" s="166"/>
      <c r="Z6" s="166"/>
      <c r="AA6" s="166"/>
      <c r="AB6" s="166"/>
      <c r="AC6" s="166"/>
      <c r="AD6" s="166"/>
      <c r="AE6" s="166"/>
      <c r="AF6" s="166"/>
      <c r="AG6" s="166"/>
      <c r="AH6" s="336"/>
    </row>
    <row r="7" spans="1:34" s="1" customFormat="1" ht="15" customHeight="1" thickBot="1" x14ac:dyDescent="0.25">
      <c r="A7" s="411"/>
      <c r="B7" s="339" t="s">
        <v>118</v>
      </c>
      <c r="C7" s="340"/>
      <c r="D7" s="340"/>
      <c r="E7" s="340"/>
      <c r="F7" s="340"/>
      <c r="G7" s="340"/>
      <c r="H7" s="405"/>
      <c r="I7" s="406"/>
      <c r="J7" s="406"/>
      <c r="K7" s="406"/>
      <c r="L7" s="406"/>
      <c r="M7" s="406"/>
      <c r="N7" s="406"/>
      <c r="O7" s="406"/>
      <c r="P7" s="406"/>
      <c r="Q7" s="400" t="s">
        <v>112</v>
      </c>
      <c r="R7" s="401"/>
      <c r="S7" s="401"/>
      <c r="T7" s="401"/>
      <c r="U7" s="401"/>
      <c r="V7" s="401"/>
      <c r="W7" s="401"/>
      <c r="X7" s="401"/>
      <c r="Y7" s="401"/>
      <c r="Z7" s="401"/>
      <c r="AA7" s="401"/>
      <c r="AB7" s="401"/>
      <c r="AC7" s="401"/>
      <c r="AD7" s="401"/>
      <c r="AE7" s="401"/>
      <c r="AF7" s="401"/>
      <c r="AG7" s="401"/>
      <c r="AH7" s="402"/>
    </row>
    <row r="8" spans="1:34" s="1" customFormat="1" ht="15" customHeight="1" x14ac:dyDescent="0.2">
      <c r="A8" s="411"/>
      <c r="B8" s="341"/>
      <c r="C8" s="342"/>
      <c r="D8" s="342"/>
      <c r="E8" s="342"/>
      <c r="F8" s="342"/>
      <c r="G8" s="342"/>
      <c r="H8" s="322"/>
      <c r="I8" s="323"/>
      <c r="J8" s="323"/>
      <c r="K8" s="323"/>
      <c r="L8" s="323"/>
      <c r="M8" s="323"/>
      <c r="N8" s="323"/>
      <c r="O8" s="323"/>
      <c r="P8" s="323"/>
      <c r="Q8" s="396" t="s">
        <v>140</v>
      </c>
      <c r="R8" s="397"/>
      <c r="S8" s="397"/>
      <c r="T8" s="397"/>
      <c r="U8" s="397"/>
      <c r="V8" s="403"/>
      <c r="W8" s="403"/>
      <c r="X8" s="403"/>
      <c r="Y8" s="403"/>
      <c r="Z8" s="403"/>
      <c r="AA8" s="403"/>
      <c r="AB8" s="403"/>
      <c r="AC8" s="403"/>
      <c r="AD8" s="403"/>
      <c r="AE8" s="403"/>
      <c r="AF8" s="403"/>
      <c r="AG8" s="403"/>
      <c r="AH8" s="404"/>
    </row>
    <row r="9" spans="1:34" s="1" customFormat="1" ht="15" customHeight="1" thickBot="1" x14ac:dyDescent="0.25">
      <c r="A9" s="411"/>
      <c r="B9" s="343"/>
      <c r="C9" s="344"/>
      <c r="D9" s="344"/>
      <c r="E9" s="344"/>
      <c r="F9" s="344"/>
      <c r="G9" s="344"/>
      <c r="H9" s="407"/>
      <c r="I9" s="408"/>
      <c r="J9" s="408"/>
      <c r="K9" s="408"/>
      <c r="L9" s="408"/>
      <c r="M9" s="408"/>
      <c r="N9" s="408"/>
      <c r="O9" s="408"/>
      <c r="P9" s="408"/>
      <c r="Q9" s="398" t="s">
        <v>141</v>
      </c>
      <c r="R9" s="399"/>
      <c r="S9" s="399"/>
      <c r="T9" s="394"/>
      <c r="U9" s="394"/>
      <c r="V9" s="394"/>
      <c r="W9" s="394"/>
      <c r="X9" s="394"/>
      <c r="Y9" s="394"/>
      <c r="Z9" s="394"/>
      <c r="AA9" s="394"/>
      <c r="AB9" s="394"/>
      <c r="AC9" s="394"/>
      <c r="AD9" s="394"/>
      <c r="AE9" s="394"/>
      <c r="AF9" s="394"/>
      <c r="AG9" s="394"/>
      <c r="AH9" s="395"/>
    </row>
    <row r="10" spans="1:34" s="1" customFormat="1" ht="15" customHeight="1" x14ac:dyDescent="0.2">
      <c r="A10" s="411"/>
      <c r="B10" s="367" t="s">
        <v>137</v>
      </c>
      <c r="C10" s="368"/>
      <c r="D10" s="365" t="s">
        <v>43</v>
      </c>
      <c r="E10" s="366"/>
      <c r="F10" s="366"/>
      <c r="G10" s="366"/>
      <c r="H10" s="366"/>
      <c r="I10" s="380" t="s">
        <v>42</v>
      </c>
      <c r="J10" s="380"/>
      <c r="K10" s="380"/>
      <c r="L10" s="380"/>
      <c r="M10" s="380"/>
      <c r="N10" s="380"/>
      <c r="O10" s="380"/>
      <c r="P10" s="380"/>
      <c r="Q10" s="380"/>
      <c r="R10" s="380"/>
      <c r="S10" s="380"/>
      <c r="T10" s="380"/>
      <c r="U10" s="346" t="s">
        <v>131</v>
      </c>
      <c r="V10" s="347"/>
      <c r="W10" s="347"/>
      <c r="X10" s="347"/>
      <c r="Y10" s="347"/>
      <c r="Z10" s="348"/>
      <c r="AA10" s="418" t="s">
        <v>195</v>
      </c>
      <c r="AB10" s="419"/>
      <c r="AC10" s="419"/>
      <c r="AD10" s="419"/>
      <c r="AE10" s="419"/>
      <c r="AF10" s="419"/>
      <c r="AG10" s="419"/>
      <c r="AH10" s="420"/>
    </row>
    <row r="11" spans="1:34" s="1" customFormat="1" ht="15" customHeight="1" thickBot="1" x14ac:dyDescent="0.25">
      <c r="A11" s="411"/>
      <c r="B11" s="369"/>
      <c r="C11" s="370"/>
      <c r="D11" s="386" t="s">
        <v>70</v>
      </c>
      <c r="E11" s="387"/>
      <c r="F11" s="387"/>
      <c r="G11" s="387"/>
      <c r="H11" s="387"/>
      <c r="I11" s="389" t="s">
        <v>134</v>
      </c>
      <c r="J11" s="389"/>
      <c r="K11" s="389"/>
      <c r="L11" s="389"/>
      <c r="M11" s="389"/>
      <c r="N11" s="389"/>
      <c r="O11" s="389"/>
      <c r="P11" s="389"/>
      <c r="Q11" s="389"/>
      <c r="R11" s="389"/>
      <c r="S11" s="389"/>
      <c r="T11" s="389"/>
      <c r="U11" s="392" t="str">
        <f>IF(D11="付帯する",10720,"―")</f>
        <v>―</v>
      </c>
      <c r="V11" s="393"/>
      <c r="W11" s="393"/>
      <c r="X11" s="393"/>
      <c r="Y11" s="393"/>
      <c r="Z11" s="18" t="s">
        <v>11</v>
      </c>
      <c r="AA11" s="421"/>
      <c r="AB11" s="422"/>
      <c r="AC11" s="422"/>
      <c r="AD11" s="422"/>
      <c r="AE11" s="422"/>
      <c r="AF11" s="422"/>
      <c r="AG11" s="422"/>
      <c r="AH11" s="423"/>
    </row>
    <row r="12" spans="1:34" s="1" customFormat="1" ht="15" customHeight="1" thickBot="1" x14ac:dyDescent="0.25">
      <c r="A12" s="411"/>
      <c r="B12" s="369"/>
      <c r="C12" s="370"/>
      <c r="D12" s="365" t="s">
        <v>47</v>
      </c>
      <c r="E12" s="366"/>
      <c r="F12" s="366"/>
      <c r="G12" s="366"/>
      <c r="H12" s="366"/>
      <c r="I12" s="380" t="s">
        <v>42</v>
      </c>
      <c r="J12" s="380"/>
      <c r="K12" s="380"/>
      <c r="L12" s="380"/>
      <c r="M12" s="380"/>
      <c r="N12" s="380"/>
      <c r="O12" s="380"/>
      <c r="P12" s="380"/>
      <c r="Q12" s="380"/>
      <c r="R12" s="380"/>
      <c r="S12" s="380"/>
      <c r="T12" s="380"/>
      <c r="U12" s="346" t="s">
        <v>132</v>
      </c>
      <c r="V12" s="347"/>
      <c r="W12" s="347"/>
      <c r="X12" s="347"/>
      <c r="Y12" s="347"/>
      <c r="Z12" s="348"/>
      <c r="AA12" s="424"/>
      <c r="AB12" s="425"/>
      <c r="AC12" s="425"/>
      <c r="AD12" s="425"/>
      <c r="AE12" s="425"/>
      <c r="AF12" s="425"/>
      <c r="AG12" s="425"/>
      <c r="AH12" s="426"/>
    </row>
    <row r="13" spans="1:34" s="1" customFormat="1" ht="15" customHeight="1" thickBot="1" x14ac:dyDescent="0.25">
      <c r="A13" s="411"/>
      <c r="B13" s="369"/>
      <c r="C13" s="370"/>
      <c r="D13" s="364" t="s">
        <v>70</v>
      </c>
      <c r="E13" s="350"/>
      <c r="F13" s="350"/>
      <c r="G13" s="350"/>
      <c r="H13" s="350"/>
      <c r="I13" s="388" t="s">
        <v>135</v>
      </c>
      <c r="J13" s="388"/>
      <c r="K13" s="388"/>
      <c r="L13" s="388"/>
      <c r="M13" s="388"/>
      <c r="N13" s="388"/>
      <c r="O13" s="388"/>
      <c r="P13" s="388"/>
      <c r="Q13" s="388"/>
      <c r="R13" s="388"/>
      <c r="S13" s="388"/>
      <c r="T13" s="388"/>
      <c r="U13" s="392" t="str">
        <f>IF(D13="付帯する",58050,"―")</f>
        <v>―</v>
      </c>
      <c r="V13" s="393"/>
      <c r="W13" s="393"/>
      <c r="X13" s="393"/>
      <c r="Y13" s="393"/>
      <c r="Z13" s="18" t="s">
        <v>11</v>
      </c>
      <c r="AA13" s="373" t="s">
        <v>145</v>
      </c>
      <c r="AB13" s="374"/>
      <c r="AC13" s="374"/>
      <c r="AD13" s="374"/>
      <c r="AE13" s="374"/>
      <c r="AF13" s="374"/>
      <c r="AG13" s="374"/>
      <c r="AH13" s="375"/>
    </row>
    <row r="14" spans="1:34" s="1" customFormat="1" ht="15" customHeight="1" x14ac:dyDescent="0.2">
      <c r="A14" s="411"/>
      <c r="B14" s="369"/>
      <c r="C14" s="370"/>
      <c r="D14" s="365" t="s">
        <v>49</v>
      </c>
      <c r="E14" s="366"/>
      <c r="F14" s="366"/>
      <c r="G14" s="366"/>
      <c r="H14" s="366"/>
      <c r="I14" s="379" t="s">
        <v>194</v>
      </c>
      <c r="J14" s="379"/>
      <c r="K14" s="379"/>
      <c r="L14" s="379"/>
      <c r="M14" s="379"/>
      <c r="N14" s="379"/>
      <c r="O14" s="379"/>
      <c r="P14" s="380" t="s">
        <v>37</v>
      </c>
      <c r="Q14" s="380"/>
      <c r="R14" s="380"/>
      <c r="S14" s="380"/>
      <c r="T14" s="380"/>
      <c r="U14" s="346" t="s">
        <v>133</v>
      </c>
      <c r="V14" s="347"/>
      <c r="W14" s="347"/>
      <c r="X14" s="347"/>
      <c r="Y14" s="347"/>
      <c r="Z14" s="348"/>
      <c r="AA14" s="376"/>
      <c r="AB14" s="377"/>
      <c r="AC14" s="377"/>
      <c r="AD14" s="377"/>
      <c r="AE14" s="377"/>
      <c r="AF14" s="377"/>
      <c r="AG14" s="377"/>
      <c r="AH14" s="378"/>
    </row>
    <row r="15" spans="1:34" s="1" customFormat="1" ht="15" customHeight="1" thickBot="1" x14ac:dyDescent="0.25">
      <c r="A15" s="412"/>
      <c r="B15" s="371"/>
      <c r="C15" s="372"/>
      <c r="D15" s="364" t="s">
        <v>70</v>
      </c>
      <c r="E15" s="350"/>
      <c r="F15" s="350"/>
      <c r="G15" s="350"/>
      <c r="H15" s="350"/>
      <c r="I15" s="337">
        <v>0</v>
      </c>
      <c r="J15" s="338"/>
      <c r="K15" s="338"/>
      <c r="L15" s="338"/>
      <c r="M15" s="338"/>
      <c r="N15" s="17" t="s">
        <v>38</v>
      </c>
      <c r="O15" s="44"/>
      <c r="P15" s="45" t="s">
        <v>9</v>
      </c>
      <c r="Q15" s="409">
        <v>1190</v>
      </c>
      <c r="R15" s="409"/>
      <c r="S15" s="17" t="s">
        <v>11</v>
      </c>
      <c r="T15" s="44" t="s">
        <v>13</v>
      </c>
      <c r="U15" s="390">
        <f>I15*Q15</f>
        <v>0</v>
      </c>
      <c r="V15" s="391"/>
      <c r="W15" s="391"/>
      <c r="X15" s="391"/>
      <c r="Y15" s="391"/>
      <c r="Z15" s="18" t="s">
        <v>11</v>
      </c>
      <c r="AA15" s="384">
        <f>U11+U13+U15</f>
        <v>0</v>
      </c>
      <c r="AB15" s="385"/>
      <c r="AC15" s="385"/>
      <c r="AD15" s="385"/>
      <c r="AE15" s="385"/>
      <c r="AF15" s="385"/>
      <c r="AG15" s="385"/>
      <c r="AH15" s="18" t="s">
        <v>11</v>
      </c>
    </row>
    <row r="16" spans="1:34" s="1" customFormat="1" ht="15" customHeight="1" x14ac:dyDescent="0.2">
      <c r="A16" s="410">
        <v>5</v>
      </c>
      <c r="B16" s="351" t="s">
        <v>130</v>
      </c>
      <c r="C16" s="352"/>
      <c r="D16" s="352"/>
      <c r="E16" s="352"/>
      <c r="F16" s="352"/>
      <c r="G16" s="352"/>
      <c r="H16" s="353" t="s">
        <v>70</v>
      </c>
      <c r="I16" s="354"/>
      <c r="J16" s="354"/>
      <c r="K16" s="354"/>
      <c r="L16" s="354"/>
      <c r="M16" s="106"/>
      <c r="N16" s="106"/>
      <c r="O16" s="106"/>
      <c r="P16" s="107"/>
      <c r="Q16" s="413" t="s">
        <v>32</v>
      </c>
      <c r="R16" s="152"/>
      <c r="S16" s="152"/>
      <c r="T16" s="153"/>
      <c r="U16" s="360" t="s">
        <v>70</v>
      </c>
      <c r="V16" s="361"/>
      <c r="W16" s="361"/>
      <c r="X16" s="361"/>
      <c r="Y16" s="362"/>
      <c r="Z16" s="151" t="s">
        <v>36</v>
      </c>
      <c r="AA16" s="152"/>
      <c r="AB16" s="153"/>
      <c r="AC16" s="105" t="s">
        <v>116</v>
      </c>
      <c r="AD16" s="106"/>
      <c r="AE16" s="363"/>
      <c r="AF16" s="363"/>
      <c r="AG16" s="363"/>
      <c r="AH16" s="46" t="s">
        <v>4</v>
      </c>
    </row>
    <row r="17" spans="1:34" s="1" customFormat="1" ht="15" customHeight="1" x14ac:dyDescent="0.2">
      <c r="A17" s="411"/>
      <c r="B17" s="355" t="s">
        <v>158</v>
      </c>
      <c r="C17" s="356"/>
      <c r="D17" s="356"/>
      <c r="E17" s="356"/>
      <c r="F17" s="356"/>
      <c r="G17" s="356"/>
      <c r="H17" s="356"/>
      <c r="I17" s="356"/>
      <c r="J17" s="358"/>
      <c r="K17" s="358"/>
      <c r="L17" s="358"/>
      <c r="M17" s="358"/>
      <c r="N17" s="358"/>
      <c r="O17" s="356" t="s">
        <v>44</v>
      </c>
      <c r="P17" s="356"/>
      <c r="Q17" s="147" t="s">
        <v>138</v>
      </c>
      <c r="R17" s="147"/>
      <c r="S17" s="147"/>
      <c r="T17" s="147"/>
      <c r="U17" s="147"/>
      <c r="V17" s="147"/>
      <c r="W17" s="166"/>
      <c r="X17" s="166"/>
      <c r="Y17" s="166"/>
      <c r="Z17" s="166"/>
      <c r="AA17" s="166"/>
      <c r="AB17" s="166"/>
      <c r="AC17" s="166"/>
      <c r="AD17" s="166"/>
      <c r="AE17" s="166"/>
      <c r="AF17" s="166"/>
      <c r="AG17" s="166"/>
      <c r="AH17" s="336"/>
    </row>
    <row r="18" spans="1:34" s="1" customFormat="1" ht="15" customHeight="1" x14ac:dyDescent="0.2">
      <c r="A18" s="411"/>
      <c r="B18" s="357" t="s">
        <v>159</v>
      </c>
      <c r="C18" s="307"/>
      <c r="D18" s="307"/>
      <c r="E18" s="307"/>
      <c r="F18" s="307"/>
      <c r="G18" s="307"/>
      <c r="H18" s="307"/>
      <c r="I18" s="307"/>
      <c r="J18" s="359"/>
      <c r="K18" s="359"/>
      <c r="L18" s="359"/>
      <c r="M18" s="359"/>
      <c r="N18" s="359"/>
      <c r="O18" s="307" t="s">
        <v>46</v>
      </c>
      <c r="P18" s="307"/>
      <c r="Q18" s="147" t="s">
        <v>139</v>
      </c>
      <c r="R18" s="147"/>
      <c r="S18" s="147"/>
      <c r="T18" s="147"/>
      <c r="U18" s="147"/>
      <c r="V18" s="147"/>
      <c r="W18" s="166"/>
      <c r="X18" s="166"/>
      <c r="Y18" s="166"/>
      <c r="Z18" s="166"/>
      <c r="AA18" s="166"/>
      <c r="AB18" s="166"/>
      <c r="AC18" s="166"/>
      <c r="AD18" s="166"/>
      <c r="AE18" s="166"/>
      <c r="AF18" s="166"/>
      <c r="AG18" s="166"/>
      <c r="AH18" s="336"/>
    </row>
    <row r="19" spans="1:34" s="1" customFormat="1" ht="15" customHeight="1" thickBot="1" x14ac:dyDescent="0.25">
      <c r="A19" s="411"/>
      <c r="B19" s="339" t="s">
        <v>118</v>
      </c>
      <c r="C19" s="340"/>
      <c r="D19" s="340"/>
      <c r="E19" s="340"/>
      <c r="F19" s="340"/>
      <c r="G19" s="340"/>
      <c r="H19" s="405"/>
      <c r="I19" s="406"/>
      <c r="J19" s="406"/>
      <c r="K19" s="406"/>
      <c r="L19" s="406"/>
      <c r="M19" s="406"/>
      <c r="N19" s="406"/>
      <c r="O19" s="406"/>
      <c r="P19" s="406"/>
      <c r="Q19" s="400" t="s">
        <v>112</v>
      </c>
      <c r="R19" s="401"/>
      <c r="S19" s="401"/>
      <c r="T19" s="401"/>
      <c r="U19" s="401"/>
      <c r="V19" s="401"/>
      <c r="W19" s="401"/>
      <c r="X19" s="401"/>
      <c r="Y19" s="401"/>
      <c r="Z19" s="401"/>
      <c r="AA19" s="401"/>
      <c r="AB19" s="401"/>
      <c r="AC19" s="401"/>
      <c r="AD19" s="401"/>
      <c r="AE19" s="401"/>
      <c r="AF19" s="401"/>
      <c r="AG19" s="401"/>
      <c r="AH19" s="402"/>
    </row>
    <row r="20" spans="1:34" s="1" customFormat="1" ht="15" customHeight="1" x14ac:dyDescent="0.2">
      <c r="A20" s="411"/>
      <c r="B20" s="341"/>
      <c r="C20" s="342"/>
      <c r="D20" s="342"/>
      <c r="E20" s="342"/>
      <c r="F20" s="342"/>
      <c r="G20" s="342"/>
      <c r="H20" s="322"/>
      <c r="I20" s="323"/>
      <c r="J20" s="323"/>
      <c r="K20" s="323"/>
      <c r="L20" s="323"/>
      <c r="M20" s="323"/>
      <c r="N20" s="323"/>
      <c r="O20" s="323"/>
      <c r="P20" s="323"/>
      <c r="Q20" s="396" t="s">
        <v>140</v>
      </c>
      <c r="R20" s="397"/>
      <c r="S20" s="397"/>
      <c r="T20" s="397"/>
      <c r="U20" s="397"/>
      <c r="V20" s="403"/>
      <c r="W20" s="403"/>
      <c r="X20" s="403"/>
      <c r="Y20" s="403"/>
      <c r="Z20" s="403"/>
      <c r="AA20" s="403"/>
      <c r="AB20" s="403"/>
      <c r="AC20" s="403"/>
      <c r="AD20" s="403"/>
      <c r="AE20" s="403"/>
      <c r="AF20" s="403"/>
      <c r="AG20" s="403"/>
      <c r="AH20" s="404"/>
    </row>
    <row r="21" spans="1:34" s="1" customFormat="1" ht="15" customHeight="1" thickBot="1" x14ac:dyDescent="0.25">
      <c r="A21" s="411"/>
      <c r="B21" s="343"/>
      <c r="C21" s="344"/>
      <c r="D21" s="344"/>
      <c r="E21" s="344"/>
      <c r="F21" s="344"/>
      <c r="G21" s="344"/>
      <c r="H21" s="407"/>
      <c r="I21" s="408"/>
      <c r="J21" s="408"/>
      <c r="K21" s="408"/>
      <c r="L21" s="408"/>
      <c r="M21" s="408"/>
      <c r="N21" s="408"/>
      <c r="O21" s="408"/>
      <c r="P21" s="408"/>
      <c r="Q21" s="398" t="s">
        <v>141</v>
      </c>
      <c r="R21" s="399"/>
      <c r="S21" s="399"/>
      <c r="T21" s="394"/>
      <c r="U21" s="394"/>
      <c r="V21" s="394"/>
      <c r="W21" s="394"/>
      <c r="X21" s="394"/>
      <c r="Y21" s="394"/>
      <c r="Z21" s="394"/>
      <c r="AA21" s="394"/>
      <c r="AB21" s="394"/>
      <c r="AC21" s="394"/>
      <c r="AD21" s="394"/>
      <c r="AE21" s="394"/>
      <c r="AF21" s="394"/>
      <c r="AG21" s="394"/>
      <c r="AH21" s="395"/>
    </row>
    <row r="22" spans="1:34" s="1" customFormat="1" ht="15" customHeight="1" x14ac:dyDescent="0.2">
      <c r="A22" s="411"/>
      <c r="B22" s="367" t="s">
        <v>137</v>
      </c>
      <c r="C22" s="368"/>
      <c r="D22" s="365" t="s">
        <v>43</v>
      </c>
      <c r="E22" s="366"/>
      <c r="F22" s="366"/>
      <c r="G22" s="366"/>
      <c r="H22" s="366"/>
      <c r="I22" s="380" t="s">
        <v>42</v>
      </c>
      <c r="J22" s="380"/>
      <c r="K22" s="380"/>
      <c r="L22" s="380"/>
      <c r="M22" s="380"/>
      <c r="N22" s="380"/>
      <c r="O22" s="380"/>
      <c r="P22" s="380"/>
      <c r="Q22" s="380"/>
      <c r="R22" s="380"/>
      <c r="S22" s="380"/>
      <c r="T22" s="380"/>
      <c r="U22" s="346" t="s">
        <v>131</v>
      </c>
      <c r="V22" s="347"/>
      <c r="W22" s="347"/>
      <c r="X22" s="347"/>
      <c r="Y22" s="347"/>
      <c r="Z22" s="348"/>
      <c r="AA22" s="418" t="s">
        <v>195</v>
      </c>
      <c r="AB22" s="419"/>
      <c r="AC22" s="419"/>
      <c r="AD22" s="419"/>
      <c r="AE22" s="419"/>
      <c r="AF22" s="419"/>
      <c r="AG22" s="419"/>
      <c r="AH22" s="420"/>
    </row>
    <row r="23" spans="1:34" s="1" customFormat="1" ht="15" customHeight="1" thickBot="1" x14ac:dyDescent="0.25">
      <c r="A23" s="411"/>
      <c r="B23" s="369"/>
      <c r="C23" s="370"/>
      <c r="D23" s="386" t="s">
        <v>70</v>
      </c>
      <c r="E23" s="387"/>
      <c r="F23" s="387"/>
      <c r="G23" s="387"/>
      <c r="H23" s="387"/>
      <c r="I23" s="389" t="s">
        <v>134</v>
      </c>
      <c r="J23" s="389"/>
      <c r="K23" s="389"/>
      <c r="L23" s="389"/>
      <c r="M23" s="389"/>
      <c r="N23" s="389"/>
      <c r="O23" s="389"/>
      <c r="P23" s="389"/>
      <c r="Q23" s="389"/>
      <c r="R23" s="389"/>
      <c r="S23" s="389"/>
      <c r="T23" s="389"/>
      <c r="U23" s="392" t="str">
        <f>IF(D23="付帯する",10720,"―")</f>
        <v>―</v>
      </c>
      <c r="V23" s="393"/>
      <c r="W23" s="393"/>
      <c r="X23" s="393"/>
      <c r="Y23" s="393"/>
      <c r="Z23" s="18" t="s">
        <v>11</v>
      </c>
      <c r="AA23" s="421"/>
      <c r="AB23" s="422"/>
      <c r="AC23" s="422"/>
      <c r="AD23" s="422"/>
      <c r="AE23" s="422"/>
      <c r="AF23" s="422"/>
      <c r="AG23" s="422"/>
      <c r="AH23" s="423"/>
    </row>
    <row r="24" spans="1:34" s="1" customFormat="1" ht="15" customHeight="1" thickBot="1" x14ac:dyDescent="0.25">
      <c r="A24" s="411"/>
      <c r="B24" s="369"/>
      <c r="C24" s="370"/>
      <c r="D24" s="365" t="s">
        <v>47</v>
      </c>
      <c r="E24" s="366"/>
      <c r="F24" s="366"/>
      <c r="G24" s="366"/>
      <c r="H24" s="366"/>
      <c r="I24" s="380" t="s">
        <v>42</v>
      </c>
      <c r="J24" s="380"/>
      <c r="K24" s="380"/>
      <c r="L24" s="380"/>
      <c r="M24" s="380"/>
      <c r="N24" s="380"/>
      <c r="O24" s="380"/>
      <c r="P24" s="380"/>
      <c r="Q24" s="380"/>
      <c r="R24" s="380"/>
      <c r="S24" s="380"/>
      <c r="T24" s="380"/>
      <c r="U24" s="346" t="s">
        <v>132</v>
      </c>
      <c r="V24" s="347"/>
      <c r="W24" s="347"/>
      <c r="X24" s="347"/>
      <c r="Y24" s="347"/>
      <c r="Z24" s="348"/>
      <c r="AA24" s="424"/>
      <c r="AB24" s="425"/>
      <c r="AC24" s="425"/>
      <c r="AD24" s="425"/>
      <c r="AE24" s="425"/>
      <c r="AF24" s="425"/>
      <c r="AG24" s="425"/>
      <c r="AH24" s="426"/>
    </row>
    <row r="25" spans="1:34" s="1" customFormat="1" ht="15" customHeight="1" thickBot="1" x14ac:dyDescent="0.25">
      <c r="A25" s="411"/>
      <c r="B25" s="369"/>
      <c r="C25" s="370"/>
      <c r="D25" s="364" t="s">
        <v>70</v>
      </c>
      <c r="E25" s="350"/>
      <c r="F25" s="350"/>
      <c r="G25" s="350"/>
      <c r="H25" s="350"/>
      <c r="I25" s="388" t="s">
        <v>135</v>
      </c>
      <c r="J25" s="388"/>
      <c r="K25" s="388"/>
      <c r="L25" s="388"/>
      <c r="M25" s="388"/>
      <c r="N25" s="388"/>
      <c r="O25" s="388"/>
      <c r="P25" s="388"/>
      <c r="Q25" s="388"/>
      <c r="R25" s="388"/>
      <c r="S25" s="388"/>
      <c r="T25" s="388"/>
      <c r="U25" s="392" t="str">
        <f>IF(D25="付帯する",58050,"―")</f>
        <v>―</v>
      </c>
      <c r="V25" s="393"/>
      <c r="W25" s="393"/>
      <c r="X25" s="393"/>
      <c r="Y25" s="393"/>
      <c r="Z25" s="18" t="s">
        <v>11</v>
      </c>
      <c r="AA25" s="373" t="s">
        <v>146</v>
      </c>
      <c r="AB25" s="374"/>
      <c r="AC25" s="374"/>
      <c r="AD25" s="374"/>
      <c r="AE25" s="374"/>
      <c r="AF25" s="374"/>
      <c r="AG25" s="374"/>
      <c r="AH25" s="375"/>
    </row>
    <row r="26" spans="1:34" s="1" customFormat="1" ht="15" customHeight="1" x14ac:dyDescent="0.2">
      <c r="A26" s="411"/>
      <c r="B26" s="369"/>
      <c r="C26" s="370"/>
      <c r="D26" s="365" t="s">
        <v>49</v>
      </c>
      <c r="E26" s="366"/>
      <c r="F26" s="366"/>
      <c r="G26" s="366"/>
      <c r="H26" s="366"/>
      <c r="I26" s="379" t="s">
        <v>194</v>
      </c>
      <c r="J26" s="379"/>
      <c r="K26" s="379"/>
      <c r="L26" s="379"/>
      <c r="M26" s="379"/>
      <c r="N26" s="379"/>
      <c r="O26" s="379"/>
      <c r="P26" s="380" t="s">
        <v>37</v>
      </c>
      <c r="Q26" s="380"/>
      <c r="R26" s="380"/>
      <c r="S26" s="380"/>
      <c r="T26" s="380"/>
      <c r="U26" s="346" t="s">
        <v>133</v>
      </c>
      <c r="V26" s="347"/>
      <c r="W26" s="347"/>
      <c r="X26" s="347"/>
      <c r="Y26" s="347"/>
      <c r="Z26" s="348"/>
      <c r="AA26" s="376"/>
      <c r="AB26" s="377"/>
      <c r="AC26" s="377"/>
      <c r="AD26" s="377"/>
      <c r="AE26" s="377"/>
      <c r="AF26" s="377"/>
      <c r="AG26" s="377"/>
      <c r="AH26" s="378"/>
    </row>
    <row r="27" spans="1:34" s="1" customFormat="1" ht="15" customHeight="1" thickBot="1" x14ac:dyDescent="0.25">
      <c r="A27" s="412"/>
      <c r="B27" s="371"/>
      <c r="C27" s="372"/>
      <c r="D27" s="364" t="s">
        <v>70</v>
      </c>
      <c r="E27" s="350"/>
      <c r="F27" s="350"/>
      <c r="G27" s="350"/>
      <c r="H27" s="350"/>
      <c r="I27" s="337">
        <v>0</v>
      </c>
      <c r="J27" s="338"/>
      <c r="K27" s="338"/>
      <c r="L27" s="338"/>
      <c r="M27" s="338"/>
      <c r="N27" s="17" t="s">
        <v>38</v>
      </c>
      <c r="O27" s="44"/>
      <c r="P27" s="45" t="s">
        <v>9</v>
      </c>
      <c r="Q27" s="409">
        <v>1190</v>
      </c>
      <c r="R27" s="409"/>
      <c r="S27" s="17" t="s">
        <v>11</v>
      </c>
      <c r="T27" s="44" t="s">
        <v>13</v>
      </c>
      <c r="U27" s="390">
        <f>I27*Q27</f>
        <v>0</v>
      </c>
      <c r="V27" s="391"/>
      <c r="W27" s="391"/>
      <c r="X27" s="391"/>
      <c r="Y27" s="391"/>
      <c r="Z27" s="18" t="s">
        <v>11</v>
      </c>
      <c r="AA27" s="384">
        <f>U23+U25+U27</f>
        <v>0</v>
      </c>
      <c r="AB27" s="385"/>
      <c r="AC27" s="385"/>
      <c r="AD27" s="385"/>
      <c r="AE27" s="385"/>
      <c r="AF27" s="385"/>
      <c r="AG27" s="385"/>
      <c r="AH27" s="18" t="s">
        <v>11</v>
      </c>
    </row>
    <row r="28" spans="1:34" s="1" customFormat="1" ht="15" customHeight="1" x14ac:dyDescent="0.2">
      <c r="A28" s="410">
        <v>6</v>
      </c>
      <c r="B28" s="351" t="s">
        <v>130</v>
      </c>
      <c r="C28" s="352"/>
      <c r="D28" s="352"/>
      <c r="E28" s="352"/>
      <c r="F28" s="352"/>
      <c r="G28" s="352"/>
      <c r="H28" s="353" t="s">
        <v>70</v>
      </c>
      <c r="I28" s="354"/>
      <c r="J28" s="354"/>
      <c r="K28" s="354"/>
      <c r="L28" s="354"/>
      <c r="M28" s="106"/>
      <c r="N28" s="106"/>
      <c r="O28" s="106"/>
      <c r="P28" s="107"/>
      <c r="Q28" s="413" t="s">
        <v>32</v>
      </c>
      <c r="R28" s="152"/>
      <c r="S28" s="152"/>
      <c r="T28" s="153"/>
      <c r="U28" s="360" t="s">
        <v>70</v>
      </c>
      <c r="V28" s="361"/>
      <c r="W28" s="361"/>
      <c r="X28" s="361"/>
      <c r="Y28" s="362"/>
      <c r="Z28" s="151" t="s">
        <v>36</v>
      </c>
      <c r="AA28" s="152"/>
      <c r="AB28" s="153"/>
      <c r="AC28" s="105" t="s">
        <v>116</v>
      </c>
      <c r="AD28" s="106"/>
      <c r="AE28" s="363"/>
      <c r="AF28" s="363"/>
      <c r="AG28" s="363"/>
      <c r="AH28" s="46" t="s">
        <v>4</v>
      </c>
    </row>
    <row r="29" spans="1:34" s="1" customFormat="1" ht="15" customHeight="1" x14ac:dyDescent="0.2">
      <c r="A29" s="411"/>
      <c r="B29" s="355" t="s">
        <v>158</v>
      </c>
      <c r="C29" s="356"/>
      <c r="D29" s="356"/>
      <c r="E29" s="356"/>
      <c r="F29" s="356"/>
      <c r="G29" s="356"/>
      <c r="H29" s="356"/>
      <c r="I29" s="356"/>
      <c r="J29" s="358"/>
      <c r="K29" s="358"/>
      <c r="L29" s="358"/>
      <c r="M29" s="358"/>
      <c r="N29" s="358"/>
      <c r="O29" s="356" t="s">
        <v>44</v>
      </c>
      <c r="P29" s="356"/>
      <c r="Q29" s="147" t="s">
        <v>138</v>
      </c>
      <c r="R29" s="147"/>
      <c r="S29" s="147"/>
      <c r="T29" s="147"/>
      <c r="U29" s="147"/>
      <c r="V29" s="147"/>
      <c r="W29" s="166"/>
      <c r="X29" s="166"/>
      <c r="Y29" s="166"/>
      <c r="Z29" s="166"/>
      <c r="AA29" s="166"/>
      <c r="AB29" s="166"/>
      <c r="AC29" s="166"/>
      <c r="AD29" s="166"/>
      <c r="AE29" s="166"/>
      <c r="AF29" s="166"/>
      <c r="AG29" s="166"/>
      <c r="AH29" s="336"/>
    </row>
    <row r="30" spans="1:34" s="1" customFormat="1" ht="15" customHeight="1" x14ac:dyDescent="0.2">
      <c r="A30" s="411"/>
      <c r="B30" s="357" t="s">
        <v>159</v>
      </c>
      <c r="C30" s="307"/>
      <c r="D30" s="307"/>
      <c r="E30" s="307"/>
      <c r="F30" s="307"/>
      <c r="G30" s="307"/>
      <c r="H30" s="307"/>
      <c r="I30" s="307"/>
      <c r="J30" s="359"/>
      <c r="K30" s="359"/>
      <c r="L30" s="359"/>
      <c r="M30" s="359"/>
      <c r="N30" s="359"/>
      <c r="O30" s="307" t="s">
        <v>46</v>
      </c>
      <c r="P30" s="307"/>
      <c r="Q30" s="147" t="s">
        <v>139</v>
      </c>
      <c r="R30" s="147"/>
      <c r="S30" s="147"/>
      <c r="T30" s="147"/>
      <c r="U30" s="147"/>
      <c r="V30" s="147"/>
      <c r="W30" s="166"/>
      <c r="X30" s="166"/>
      <c r="Y30" s="166"/>
      <c r="Z30" s="166"/>
      <c r="AA30" s="166"/>
      <c r="AB30" s="166"/>
      <c r="AC30" s="166"/>
      <c r="AD30" s="166"/>
      <c r="AE30" s="166"/>
      <c r="AF30" s="166"/>
      <c r="AG30" s="166"/>
      <c r="AH30" s="336"/>
    </row>
    <row r="31" spans="1:34" s="1" customFormat="1" ht="15" customHeight="1" thickBot="1" x14ac:dyDescent="0.25">
      <c r="A31" s="411"/>
      <c r="B31" s="339" t="s">
        <v>118</v>
      </c>
      <c r="C31" s="340"/>
      <c r="D31" s="340"/>
      <c r="E31" s="340"/>
      <c r="F31" s="340"/>
      <c r="G31" s="340"/>
      <c r="H31" s="405"/>
      <c r="I31" s="406"/>
      <c r="J31" s="406"/>
      <c r="K31" s="406"/>
      <c r="L31" s="406"/>
      <c r="M31" s="406"/>
      <c r="N31" s="406"/>
      <c r="O31" s="406"/>
      <c r="P31" s="406"/>
      <c r="Q31" s="400" t="s">
        <v>112</v>
      </c>
      <c r="R31" s="401"/>
      <c r="S31" s="401"/>
      <c r="T31" s="401"/>
      <c r="U31" s="401"/>
      <c r="V31" s="401"/>
      <c r="W31" s="401"/>
      <c r="X31" s="401"/>
      <c r="Y31" s="401"/>
      <c r="Z31" s="401"/>
      <c r="AA31" s="401"/>
      <c r="AB31" s="401"/>
      <c r="AC31" s="401"/>
      <c r="AD31" s="401"/>
      <c r="AE31" s="401"/>
      <c r="AF31" s="401"/>
      <c r="AG31" s="401"/>
      <c r="AH31" s="402"/>
    </row>
    <row r="32" spans="1:34" s="1" customFormat="1" ht="15" customHeight="1" x14ac:dyDescent="0.2">
      <c r="A32" s="411"/>
      <c r="B32" s="341"/>
      <c r="C32" s="342"/>
      <c r="D32" s="342"/>
      <c r="E32" s="342"/>
      <c r="F32" s="342"/>
      <c r="G32" s="342"/>
      <c r="H32" s="322"/>
      <c r="I32" s="323"/>
      <c r="J32" s="323"/>
      <c r="K32" s="323"/>
      <c r="L32" s="323"/>
      <c r="M32" s="323"/>
      <c r="N32" s="323"/>
      <c r="O32" s="323"/>
      <c r="P32" s="323"/>
      <c r="Q32" s="396" t="s">
        <v>140</v>
      </c>
      <c r="R32" s="397"/>
      <c r="S32" s="397"/>
      <c r="T32" s="397"/>
      <c r="U32" s="397"/>
      <c r="V32" s="403"/>
      <c r="W32" s="403"/>
      <c r="X32" s="403"/>
      <c r="Y32" s="403"/>
      <c r="Z32" s="403"/>
      <c r="AA32" s="403"/>
      <c r="AB32" s="403"/>
      <c r="AC32" s="403"/>
      <c r="AD32" s="403"/>
      <c r="AE32" s="403"/>
      <c r="AF32" s="403"/>
      <c r="AG32" s="403"/>
      <c r="AH32" s="404"/>
    </row>
    <row r="33" spans="1:34" s="1" customFormat="1" ht="15" customHeight="1" thickBot="1" x14ac:dyDescent="0.25">
      <c r="A33" s="411"/>
      <c r="B33" s="343"/>
      <c r="C33" s="344"/>
      <c r="D33" s="344"/>
      <c r="E33" s="344"/>
      <c r="F33" s="344"/>
      <c r="G33" s="344"/>
      <c r="H33" s="407"/>
      <c r="I33" s="408"/>
      <c r="J33" s="408"/>
      <c r="K33" s="408"/>
      <c r="L33" s="408"/>
      <c r="M33" s="408"/>
      <c r="N33" s="408"/>
      <c r="O33" s="408"/>
      <c r="P33" s="408"/>
      <c r="Q33" s="398" t="s">
        <v>141</v>
      </c>
      <c r="R33" s="399"/>
      <c r="S33" s="399"/>
      <c r="T33" s="394"/>
      <c r="U33" s="394"/>
      <c r="V33" s="394"/>
      <c r="W33" s="394"/>
      <c r="X33" s="394"/>
      <c r="Y33" s="394"/>
      <c r="Z33" s="394"/>
      <c r="AA33" s="394"/>
      <c r="AB33" s="394"/>
      <c r="AC33" s="394"/>
      <c r="AD33" s="394"/>
      <c r="AE33" s="394"/>
      <c r="AF33" s="394"/>
      <c r="AG33" s="394"/>
      <c r="AH33" s="395"/>
    </row>
    <row r="34" spans="1:34" s="1" customFormat="1" ht="15" customHeight="1" x14ac:dyDescent="0.2">
      <c r="A34" s="411"/>
      <c r="B34" s="367" t="s">
        <v>137</v>
      </c>
      <c r="C34" s="368"/>
      <c r="D34" s="365" t="s">
        <v>43</v>
      </c>
      <c r="E34" s="366"/>
      <c r="F34" s="366"/>
      <c r="G34" s="366"/>
      <c r="H34" s="366"/>
      <c r="I34" s="380" t="s">
        <v>42</v>
      </c>
      <c r="J34" s="380"/>
      <c r="K34" s="380"/>
      <c r="L34" s="380"/>
      <c r="M34" s="380"/>
      <c r="N34" s="380"/>
      <c r="O34" s="380"/>
      <c r="P34" s="380"/>
      <c r="Q34" s="380"/>
      <c r="R34" s="380"/>
      <c r="S34" s="380"/>
      <c r="T34" s="380"/>
      <c r="U34" s="346" t="s">
        <v>131</v>
      </c>
      <c r="V34" s="347"/>
      <c r="W34" s="347"/>
      <c r="X34" s="347"/>
      <c r="Y34" s="347"/>
      <c r="Z34" s="348"/>
      <c r="AA34" s="418" t="s">
        <v>195</v>
      </c>
      <c r="AB34" s="419"/>
      <c r="AC34" s="419"/>
      <c r="AD34" s="419"/>
      <c r="AE34" s="419"/>
      <c r="AF34" s="419"/>
      <c r="AG34" s="419"/>
      <c r="AH34" s="420"/>
    </row>
    <row r="35" spans="1:34" s="1" customFormat="1" ht="15" customHeight="1" thickBot="1" x14ac:dyDescent="0.25">
      <c r="A35" s="411"/>
      <c r="B35" s="369"/>
      <c r="C35" s="370"/>
      <c r="D35" s="386" t="s">
        <v>70</v>
      </c>
      <c r="E35" s="387"/>
      <c r="F35" s="387"/>
      <c r="G35" s="387"/>
      <c r="H35" s="387"/>
      <c r="I35" s="389" t="s">
        <v>134</v>
      </c>
      <c r="J35" s="389"/>
      <c r="K35" s="389"/>
      <c r="L35" s="389"/>
      <c r="M35" s="389"/>
      <c r="N35" s="389"/>
      <c r="O35" s="389"/>
      <c r="P35" s="389"/>
      <c r="Q35" s="389"/>
      <c r="R35" s="389"/>
      <c r="S35" s="389"/>
      <c r="T35" s="389"/>
      <c r="U35" s="392" t="str">
        <f>IF(D35="付帯する",10720,"―")</f>
        <v>―</v>
      </c>
      <c r="V35" s="393"/>
      <c r="W35" s="393"/>
      <c r="X35" s="393"/>
      <c r="Y35" s="393"/>
      <c r="Z35" s="18" t="s">
        <v>11</v>
      </c>
      <c r="AA35" s="421"/>
      <c r="AB35" s="422"/>
      <c r="AC35" s="422"/>
      <c r="AD35" s="422"/>
      <c r="AE35" s="422"/>
      <c r="AF35" s="422"/>
      <c r="AG35" s="422"/>
      <c r="AH35" s="423"/>
    </row>
    <row r="36" spans="1:34" s="1" customFormat="1" ht="15" customHeight="1" thickBot="1" x14ac:dyDescent="0.25">
      <c r="A36" s="411"/>
      <c r="B36" s="369"/>
      <c r="C36" s="370"/>
      <c r="D36" s="365" t="s">
        <v>47</v>
      </c>
      <c r="E36" s="366"/>
      <c r="F36" s="366"/>
      <c r="G36" s="366"/>
      <c r="H36" s="366"/>
      <c r="I36" s="380" t="s">
        <v>42</v>
      </c>
      <c r="J36" s="380"/>
      <c r="K36" s="380"/>
      <c r="L36" s="380"/>
      <c r="M36" s="380"/>
      <c r="N36" s="380"/>
      <c r="O36" s="380"/>
      <c r="P36" s="380"/>
      <c r="Q36" s="380"/>
      <c r="R36" s="380"/>
      <c r="S36" s="380"/>
      <c r="T36" s="380"/>
      <c r="U36" s="346" t="s">
        <v>132</v>
      </c>
      <c r="V36" s="347"/>
      <c r="W36" s="347"/>
      <c r="X36" s="347"/>
      <c r="Y36" s="347"/>
      <c r="Z36" s="348"/>
      <c r="AA36" s="424"/>
      <c r="AB36" s="425"/>
      <c r="AC36" s="425"/>
      <c r="AD36" s="425"/>
      <c r="AE36" s="425"/>
      <c r="AF36" s="425"/>
      <c r="AG36" s="425"/>
      <c r="AH36" s="426"/>
    </row>
    <row r="37" spans="1:34" s="1" customFormat="1" ht="15" customHeight="1" thickBot="1" x14ac:dyDescent="0.25">
      <c r="A37" s="411"/>
      <c r="B37" s="369"/>
      <c r="C37" s="370"/>
      <c r="D37" s="364" t="s">
        <v>70</v>
      </c>
      <c r="E37" s="350"/>
      <c r="F37" s="350"/>
      <c r="G37" s="350"/>
      <c r="H37" s="350"/>
      <c r="I37" s="388" t="s">
        <v>135</v>
      </c>
      <c r="J37" s="388"/>
      <c r="K37" s="388"/>
      <c r="L37" s="388"/>
      <c r="M37" s="388"/>
      <c r="N37" s="388"/>
      <c r="O37" s="388"/>
      <c r="P37" s="388"/>
      <c r="Q37" s="388"/>
      <c r="R37" s="388"/>
      <c r="S37" s="388"/>
      <c r="T37" s="388"/>
      <c r="U37" s="392" t="str">
        <f>IF(D37="付帯する",58050,"―")</f>
        <v>―</v>
      </c>
      <c r="V37" s="393"/>
      <c r="W37" s="393"/>
      <c r="X37" s="393"/>
      <c r="Y37" s="393"/>
      <c r="Z37" s="18" t="s">
        <v>11</v>
      </c>
      <c r="AA37" s="373" t="s">
        <v>147</v>
      </c>
      <c r="AB37" s="374"/>
      <c r="AC37" s="374"/>
      <c r="AD37" s="374"/>
      <c r="AE37" s="374"/>
      <c r="AF37" s="374"/>
      <c r="AG37" s="374"/>
      <c r="AH37" s="375"/>
    </row>
    <row r="38" spans="1:34" s="1" customFormat="1" ht="15" customHeight="1" x14ac:dyDescent="0.2">
      <c r="A38" s="411"/>
      <c r="B38" s="369"/>
      <c r="C38" s="370"/>
      <c r="D38" s="365" t="s">
        <v>49</v>
      </c>
      <c r="E38" s="366"/>
      <c r="F38" s="366"/>
      <c r="G38" s="366"/>
      <c r="H38" s="366"/>
      <c r="I38" s="379" t="s">
        <v>194</v>
      </c>
      <c r="J38" s="379"/>
      <c r="K38" s="379"/>
      <c r="L38" s="379"/>
      <c r="M38" s="379"/>
      <c r="N38" s="379"/>
      <c r="O38" s="379"/>
      <c r="P38" s="380" t="s">
        <v>37</v>
      </c>
      <c r="Q38" s="380"/>
      <c r="R38" s="380"/>
      <c r="S38" s="380"/>
      <c r="T38" s="380"/>
      <c r="U38" s="346" t="s">
        <v>133</v>
      </c>
      <c r="V38" s="347"/>
      <c r="W38" s="347"/>
      <c r="X38" s="347"/>
      <c r="Y38" s="347"/>
      <c r="Z38" s="348"/>
      <c r="AA38" s="376"/>
      <c r="AB38" s="377"/>
      <c r="AC38" s="377"/>
      <c r="AD38" s="377"/>
      <c r="AE38" s="377"/>
      <c r="AF38" s="377"/>
      <c r="AG38" s="377"/>
      <c r="AH38" s="378"/>
    </row>
    <row r="39" spans="1:34" s="1" customFormat="1" ht="15" customHeight="1" thickBot="1" x14ac:dyDescent="0.25">
      <c r="A39" s="412"/>
      <c r="B39" s="371"/>
      <c r="C39" s="372"/>
      <c r="D39" s="364" t="s">
        <v>70</v>
      </c>
      <c r="E39" s="350"/>
      <c r="F39" s="350"/>
      <c r="G39" s="350"/>
      <c r="H39" s="350"/>
      <c r="I39" s="337">
        <v>0</v>
      </c>
      <c r="J39" s="338"/>
      <c r="K39" s="338"/>
      <c r="L39" s="338"/>
      <c r="M39" s="338"/>
      <c r="N39" s="17" t="s">
        <v>38</v>
      </c>
      <c r="O39" s="44"/>
      <c r="P39" s="45" t="s">
        <v>9</v>
      </c>
      <c r="Q39" s="409">
        <v>1190</v>
      </c>
      <c r="R39" s="409"/>
      <c r="S39" s="17" t="s">
        <v>11</v>
      </c>
      <c r="T39" s="44" t="s">
        <v>13</v>
      </c>
      <c r="U39" s="390">
        <f>I39*Q39</f>
        <v>0</v>
      </c>
      <c r="V39" s="391"/>
      <c r="W39" s="391"/>
      <c r="X39" s="391"/>
      <c r="Y39" s="391"/>
      <c r="Z39" s="18" t="s">
        <v>11</v>
      </c>
      <c r="AA39" s="384">
        <f>U35+U37+U39</f>
        <v>0</v>
      </c>
      <c r="AB39" s="385"/>
      <c r="AC39" s="385"/>
      <c r="AD39" s="385"/>
      <c r="AE39" s="385"/>
      <c r="AF39" s="385"/>
      <c r="AG39" s="385"/>
      <c r="AH39" s="18" t="s">
        <v>11</v>
      </c>
    </row>
    <row r="40" spans="1:34" s="1" customFormat="1" ht="15" customHeight="1" x14ac:dyDescent="0.2">
      <c r="A40" s="410">
        <v>7</v>
      </c>
      <c r="B40" s="351" t="s">
        <v>130</v>
      </c>
      <c r="C40" s="352"/>
      <c r="D40" s="352"/>
      <c r="E40" s="352"/>
      <c r="F40" s="352"/>
      <c r="G40" s="352"/>
      <c r="H40" s="353" t="s">
        <v>70</v>
      </c>
      <c r="I40" s="354"/>
      <c r="J40" s="354"/>
      <c r="K40" s="354"/>
      <c r="L40" s="354"/>
      <c r="M40" s="106"/>
      <c r="N40" s="106"/>
      <c r="O40" s="106"/>
      <c r="P40" s="107"/>
      <c r="Q40" s="413" t="s">
        <v>32</v>
      </c>
      <c r="R40" s="152"/>
      <c r="S40" s="152"/>
      <c r="T40" s="153"/>
      <c r="U40" s="360" t="s">
        <v>70</v>
      </c>
      <c r="V40" s="361"/>
      <c r="W40" s="361"/>
      <c r="X40" s="361"/>
      <c r="Y40" s="362"/>
      <c r="Z40" s="151" t="s">
        <v>36</v>
      </c>
      <c r="AA40" s="152"/>
      <c r="AB40" s="153"/>
      <c r="AC40" s="105" t="s">
        <v>116</v>
      </c>
      <c r="AD40" s="106"/>
      <c r="AE40" s="363"/>
      <c r="AF40" s="363"/>
      <c r="AG40" s="363"/>
      <c r="AH40" s="46" t="s">
        <v>4</v>
      </c>
    </row>
    <row r="41" spans="1:34" s="1" customFormat="1" ht="15" customHeight="1" x14ac:dyDescent="0.2">
      <c r="A41" s="411"/>
      <c r="B41" s="355" t="s">
        <v>158</v>
      </c>
      <c r="C41" s="356"/>
      <c r="D41" s="356"/>
      <c r="E41" s="356"/>
      <c r="F41" s="356"/>
      <c r="G41" s="356"/>
      <c r="H41" s="356"/>
      <c r="I41" s="356"/>
      <c r="J41" s="358"/>
      <c r="K41" s="358"/>
      <c r="L41" s="358"/>
      <c r="M41" s="358"/>
      <c r="N41" s="358"/>
      <c r="O41" s="356" t="s">
        <v>44</v>
      </c>
      <c r="P41" s="356"/>
      <c r="Q41" s="147" t="s">
        <v>138</v>
      </c>
      <c r="R41" s="147"/>
      <c r="S41" s="147"/>
      <c r="T41" s="147"/>
      <c r="U41" s="147"/>
      <c r="V41" s="147"/>
      <c r="W41" s="166"/>
      <c r="X41" s="166"/>
      <c r="Y41" s="166"/>
      <c r="Z41" s="166"/>
      <c r="AA41" s="166"/>
      <c r="AB41" s="166"/>
      <c r="AC41" s="166"/>
      <c r="AD41" s="166"/>
      <c r="AE41" s="166"/>
      <c r="AF41" s="166"/>
      <c r="AG41" s="166"/>
      <c r="AH41" s="336"/>
    </row>
    <row r="42" spans="1:34" s="1" customFormat="1" ht="15" customHeight="1" x14ac:dyDescent="0.2">
      <c r="A42" s="411"/>
      <c r="B42" s="357" t="s">
        <v>159</v>
      </c>
      <c r="C42" s="307"/>
      <c r="D42" s="307"/>
      <c r="E42" s="307"/>
      <c r="F42" s="307"/>
      <c r="G42" s="307"/>
      <c r="H42" s="307"/>
      <c r="I42" s="307"/>
      <c r="J42" s="359"/>
      <c r="K42" s="359"/>
      <c r="L42" s="359"/>
      <c r="M42" s="359"/>
      <c r="N42" s="359"/>
      <c r="O42" s="307" t="s">
        <v>46</v>
      </c>
      <c r="P42" s="307"/>
      <c r="Q42" s="147" t="s">
        <v>139</v>
      </c>
      <c r="R42" s="147"/>
      <c r="S42" s="147"/>
      <c r="T42" s="147"/>
      <c r="U42" s="147"/>
      <c r="V42" s="147"/>
      <c r="W42" s="166"/>
      <c r="X42" s="166"/>
      <c r="Y42" s="166"/>
      <c r="Z42" s="166"/>
      <c r="AA42" s="166"/>
      <c r="AB42" s="166"/>
      <c r="AC42" s="166"/>
      <c r="AD42" s="166"/>
      <c r="AE42" s="166"/>
      <c r="AF42" s="166"/>
      <c r="AG42" s="166"/>
      <c r="AH42" s="336"/>
    </row>
    <row r="43" spans="1:34" s="1" customFormat="1" ht="15" customHeight="1" thickBot="1" x14ac:dyDescent="0.25">
      <c r="A43" s="411"/>
      <c r="B43" s="339" t="s">
        <v>118</v>
      </c>
      <c r="C43" s="340"/>
      <c r="D43" s="340"/>
      <c r="E43" s="340"/>
      <c r="F43" s="340"/>
      <c r="G43" s="340"/>
      <c r="H43" s="405"/>
      <c r="I43" s="406"/>
      <c r="J43" s="406"/>
      <c r="K43" s="406"/>
      <c r="L43" s="406"/>
      <c r="M43" s="406"/>
      <c r="N43" s="406"/>
      <c r="O43" s="406"/>
      <c r="P43" s="406"/>
      <c r="Q43" s="400" t="s">
        <v>112</v>
      </c>
      <c r="R43" s="401"/>
      <c r="S43" s="401"/>
      <c r="T43" s="401"/>
      <c r="U43" s="401"/>
      <c r="V43" s="401"/>
      <c r="W43" s="401"/>
      <c r="X43" s="401"/>
      <c r="Y43" s="401"/>
      <c r="Z43" s="401"/>
      <c r="AA43" s="401"/>
      <c r="AB43" s="401"/>
      <c r="AC43" s="401"/>
      <c r="AD43" s="401"/>
      <c r="AE43" s="401"/>
      <c r="AF43" s="401"/>
      <c r="AG43" s="401"/>
      <c r="AH43" s="402"/>
    </row>
    <row r="44" spans="1:34" s="1" customFormat="1" ht="15" customHeight="1" x14ac:dyDescent="0.2">
      <c r="A44" s="411"/>
      <c r="B44" s="341"/>
      <c r="C44" s="342"/>
      <c r="D44" s="342"/>
      <c r="E44" s="342"/>
      <c r="F44" s="342"/>
      <c r="G44" s="342"/>
      <c r="H44" s="322"/>
      <c r="I44" s="323"/>
      <c r="J44" s="323"/>
      <c r="K44" s="323"/>
      <c r="L44" s="323"/>
      <c r="M44" s="323"/>
      <c r="N44" s="323"/>
      <c r="O44" s="323"/>
      <c r="P44" s="323"/>
      <c r="Q44" s="396" t="s">
        <v>140</v>
      </c>
      <c r="R44" s="397"/>
      <c r="S44" s="397"/>
      <c r="T44" s="397"/>
      <c r="U44" s="397"/>
      <c r="V44" s="403"/>
      <c r="W44" s="403"/>
      <c r="X44" s="403"/>
      <c r="Y44" s="403"/>
      <c r="Z44" s="403"/>
      <c r="AA44" s="403"/>
      <c r="AB44" s="403"/>
      <c r="AC44" s="403"/>
      <c r="AD44" s="403"/>
      <c r="AE44" s="403"/>
      <c r="AF44" s="403"/>
      <c r="AG44" s="403"/>
      <c r="AH44" s="404"/>
    </row>
    <row r="45" spans="1:34" s="1" customFormat="1" ht="15" customHeight="1" thickBot="1" x14ac:dyDescent="0.25">
      <c r="A45" s="411"/>
      <c r="B45" s="343"/>
      <c r="C45" s="344"/>
      <c r="D45" s="344"/>
      <c r="E45" s="344"/>
      <c r="F45" s="344"/>
      <c r="G45" s="344"/>
      <c r="H45" s="407"/>
      <c r="I45" s="408"/>
      <c r="J45" s="408"/>
      <c r="K45" s="408"/>
      <c r="L45" s="408"/>
      <c r="M45" s="408"/>
      <c r="N45" s="408"/>
      <c r="O45" s="408"/>
      <c r="P45" s="408"/>
      <c r="Q45" s="398" t="s">
        <v>141</v>
      </c>
      <c r="R45" s="399"/>
      <c r="S45" s="399"/>
      <c r="T45" s="394"/>
      <c r="U45" s="394"/>
      <c r="V45" s="394"/>
      <c r="W45" s="394"/>
      <c r="X45" s="394"/>
      <c r="Y45" s="394"/>
      <c r="Z45" s="394"/>
      <c r="AA45" s="394"/>
      <c r="AB45" s="394"/>
      <c r="AC45" s="394"/>
      <c r="AD45" s="394"/>
      <c r="AE45" s="394"/>
      <c r="AF45" s="394"/>
      <c r="AG45" s="394"/>
      <c r="AH45" s="395"/>
    </row>
    <row r="46" spans="1:34" s="1" customFormat="1" ht="15" customHeight="1" x14ac:dyDescent="0.2">
      <c r="A46" s="411"/>
      <c r="B46" s="367" t="s">
        <v>137</v>
      </c>
      <c r="C46" s="368"/>
      <c r="D46" s="365" t="s">
        <v>43</v>
      </c>
      <c r="E46" s="366"/>
      <c r="F46" s="366"/>
      <c r="G46" s="366"/>
      <c r="H46" s="366"/>
      <c r="I46" s="380" t="s">
        <v>42</v>
      </c>
      <c r="J46" s="380"/>
      <c r="K46" s="380"/>
      <c r="L46" s="380"/>
      <c r="M46" s="380"/>
      <c r="N46" s="380"/>
      <c r="O46" s="380"/>
      <c r="P46" s="380"/>
      <c r="Q46" s="380"/>
      <c r="R46" s="380"/>
      <c r="S46" s="380"/>
      <c r="T46" s="380"/>
      <c r="U46" s="346" t="s">
        <v>131</v>
      </c>
      <c r="V46" s="347"/>
      <c r="W46" s="347"/>
      <c r="X46" s="347"/>
      <c r="Y46" s="347"/>
      <c r="Z46" s="348"/>
      <c r="AA46" s="418" t="s">
        <v>195</v>
      </c>
      <c r="AB46" s="419"/>
      <c r="AC46" s="419"/>
      <c r="AD46" s="419"/>
      <c r="AE46" s="419"/>
      <c r="AF46" s="419"/>
      <c r="AG46" s="419"/>
      <c r="AH46" s="420"/>
    </row>
    <row r="47" spans="1:34" s="1" customFormat="1" ht="15" customHeight="1" thickBot="1" x14ac:dyDescent="0.25">
      <c r="A47" s="411"/>
      <c r="B47" s="369"/>
      <c r="C47" s="370"/>
      <c r="D47" s="386" t="s">
        <v>70</v>
      </c>
      <c r="E47" s="387"/>
      <c r="F47" s="387"/>
      <c r="G47" s="387"/>
      <c r="H47" s="387"/>
      <c r="I47" s="389" t="s">
        <v>134</v>
      </c>
      <c r="J47" s="389"/>
      <c r="K47" s="389"/>
      <c r="L47" s="389"/>
      <c r="M47" s="389"/>
      <c r="N47" s="389"/>
      <c r="O47" s="389"/>
      <c r="P47" s="389"/>
      <c r="Q47" s="389"/>
      <c r="R47" s="389"/>
      <c r="S47" s="389"/>
      <c r="T47" s="389"/>
      <c r="U47" s="392" t="str">
        <f>IF(D47="付帯する",10720,"―")</f>
        <v>―</v>
      </c>
      <c r="V47" s="393"/>
      <c r="W47" s="393"/>
      <c r="X47" s="393"/>
      <c r="Y47" s="393"/>
      <c r="Z47" s="18" t="s">
        <v>11</v>
      </c>
      <c r="AA47" s="421"/>
      <c r="AB47" s="422"/>
      <c r="AC47" s="422"/>
      <c r="AD47" s="422"/>
      <c r="AE47" s="422"/>
      <c r="AF47" s="422"/>
      <c r="AG47" s="422"/>
      <c r="AH47" s="423"/>
    </row>
    <row r="48" spans="1:34" s="1" customFormat="1" ht="15" customHeight="1" thickBot="1" x14ac:dyDescent="0.25">
      <c r="A48" s="411"/>
      <c r="B48" s="369"/>
      <c r="C48" s="370"/>
      <c r="D48" s="365" t="s">
        <v>47</v>
      </c>
      <c r="E48" s="366"/>
      <c r="F48" s="366"/>
      <c r="G48" s="366"/>
      <c r="H48" s="366"/>
      <c r="I48" s="380" t="s">
        <v>42</v>
      </c>
      <c r="J48" s="380"/>
      <c r="K48" s="380"/>
      <c r="L48" s="380"/>
      <c r="M48" s="380"/>
      <c r="N48" s="380"/>
      <c r="O48" s="380"/>
      <c r="P48" s="380"/>
      <c r="Q48" s="380"/>
      <c r="R48" s="380"/>
      <c r="S48" s="380"/>
      <c r="T48" s="380"/>
      <c r="U48" s="346" t="s">
        <v>132</v>
      </c>
      <c r="V48" s="347"/>
      <c r="W48" s="347"/>
      <c r="X48" s="347"/>
      <c r="Y48" s="347"/>
      <c r="Z48" s="348"/>
      <c r="AA48" s="424"/>
      <c r="AB48" s="425"/>
      <c r="AC48" s="425"/>
      <c r="AD48" s="425"/>
      <c r="AE48" s="425"/>
      <c r="AF48" s="425"/>
      <c r="AG48" s="425"/>
      <c r="AH48" s="426"/>
    </row>
    <row r="49" spans="1:34" s="1" customFormat="1" ht="15" customHeight="1" thickBot="1" x14ac:dyDescent="0.25">
      <c r="A49" s="411"/>
      <c r="B49" s="369"/>
      <c r="C49" s="370"/>
      <c r="D49" s="364" t="s">
        <v>70</v>
      </c>
      <c r="E49" s="350"/>
      <c r="F49" s="350"/>
      <c r="G49" s="350"/>
      <c r="H49" s="350"/>
      <c r="I49" s="388" t="s">
        <v>135</v>
      </c>
      <c r="J49" s="388"/>
      <c r="K49" s="388"/>
      <c r="L49" s="388"/>
      <c r="M49" s="388"/>
      <c r="N49" s="388"/>
      <c r="O49" s="388"/>
      <c r="P49" s="388"/>
      <c r="Q49" s="388"/>
      <c r="R49" s="388"/>
      <c r="S49" s="388"/>
      <c r="T49" s="388"/>
      <c r="U49" s="392" t="str">
        <f>IF(D49="付帯する",58050,"―")</f>
        <v>―</v>
      </c>
      <c r="V49" s="393"/>
      <c r="W49" s="393"/>
      <c r="X49" s="393"/>
      <c r="Y49" s="393"/>
      <c r="Z49" s="18" t="s">
        <v>11</v>
      </c>
      <c r="AA49" s="373" t="s">
        <v>148</v>
      </c>
      <c r="AB49" s="374"/>
      <c r="AC49" s="374"/>
      <c r="AD49" s="374"/>
      <c r="AE49" s="374"/>
      <c r="AF49" s="374"/>
      <c r="AG49" s="374"/>
      <c r="AH49" s="375"/>
    </row>
    <row r="50" spans="1:34" s="1" customFormat="1" ht="15" customHeight="1" x14ac:dyDescent="0.2">
      <c r="A50" s="411"/>
      <c r="B50" s="369"/>
      <c r="C50" s="370"/>
      <c r="D50" s="365" t="s">
        <v>49</v>
      </c>
      <c r="E50" s="366"/>
      <c r="F50" s="366"/>
      <c r="G50" s="366"/>
      <c r="H50" s="366"/>
      <c r="I50" s="379" t="s">
        <v>194</v>
      </c>
      <c r="J50" s="379"/>
      <c r="K50" s="379"/>
      <c r="L50" s="379"/>
      <c r="M50" s="379"/>
      <c r="N50" s="379"/>
      <c r="O50" s="379"/>
      <c r="P50" s="380" t="s">
        <v>37</v>
      </c>
      <c r="Q50" s="380"/>
      <c r="R50" s="380"/>
      <c r="S50" s="380"/>
      <c r="T50" s="380"/>
      <c r="U50" s="346" t="s">
        <v>133</v>
      </c>
      <c r="V50" s="347"/>
      <c r="W50" s="347"/>
      <c r="X50" s="347"/>
      <c r="Y50" s="347"/>
      <c r="Z50" s="348"/>
      <c r="AA50" s="376"/>
      <c r="AB50" s="377"/>
      <c r="AC50" s="377"/>
      <c r="AD50" s="377"/>
      <c r="AE50" s="377"/>
      <c r="AF50" s="377"/>
      <c r="AG50" s="377"/>
      <c r="AH50" s="378"/>
    </row>
    <row r="51" spans="1:34" s="1" customFormat="1" ht="15" customHeight="1" thickBot="1" x14ac:dyDescent="0.25">
      <c r="A51" s="412"/>
      <c r="B51" s="371"/>
      <c r="C51" s="372"/>
      <c r="D51" s="364" t="s">
        <v>70</v>
      </c>
      <c r="E51" s="350"/>
      <c r="F51" s="350"/>
      <c r="G51" s="350"/>
      <c r="H51" s="350"/>
      <c r="I51" s="337">
        <v>0</v>
      </c>
      <c r="J51" s="338"/>
      <c r="K51" s="338"/>
      <c r="L51" s="338"/>
      <c r="M51" s="338"/>
      <c r="N51" s="17" t="s">
        <v>38</v>
      </c>
      <c r="O51" s="44"/>
      <c r="P51" s="45" t="s">
        <v>9</v>
      </c>
      <c r="Q51" s="409">
        <v>1190</v>
      </c>
      <c r="R51" s="409"/>
      <c r="S51" s="17" t="s">
        <v>11</v>
      </c>
      <c r="T51" s="44" t="s">
        <v>13</v>
      </c>
      <c r="U51" s="390">
        <f>I51*Q51</f>
        <v>0</v>
      </c>
      <c r="V51" s="391"/>
      <c r="W51" s="391"/>
      <c r="X51" s="391"/>
      <c r="Y51" s="391"/>
      <c r="Z51" s="18" t="s">
        <v>11</v>
      </c>
      <c r="AA51" s="384">
        <f>U47+U49+U51</f>
        <v>0</v>
      </c>
      <c r="AB51" s="385"/>
      <c r="AC51" s="385"/>
      <c r="AD51" s="385"/>
      <c r="AE51" s="385"/>
      <c r="AF51" s="385"/>
      <c r="AG51" s="385"/>
      <c r="AH51" s="18" t="s">
        <v>11</v>
      </c>
    </row>
    <row r="52" spans="1:34" s="1" customFormat="1" ht="15" customHeight="1" x14ac:dyDescent="0.2">
      <c r="A52" s="410">
        <v>8</v>
      </c>
      <c r="B52" s="351" t="s">
        <v>130</v>
      </c>
      <c r="C52" s="352"/>
      <c r="D52" s="352"/>
      <c r="E52" s="352"/>
      <c r="F52" s="352"/>
      <c r="G52" s="352"/>
      <c r="H52" s="353" t="s">
        <v>70</v>
      </c>
      <c r="I52" s="354"/>
      <c r="J52" s="354"/>
      <c r="K52" s="354"/>
      <c r="L52" s="354"/>
      <c r="M52" s="106"/>
      <c r="N52" s="106"/>
      <c r="O52" s="106"/>
      <c r="P52" s="107"/>
      <c r="Q52" s="413" t="s">
        <v>32</v>
      </c>
      <c r="R52" s="152"/>
      <c r="S52" s="152"/>
      <c r="T52" s="153"/>
      <c r="U52" s="360" t="s">
        <v>70</v>
      </c>
      <c r="V52" s="361"/>
      <c r="W52" s="361"/>
      <c r="X52" s="361"/>
      <c r="Y52" s="362"/>
      <c r="Z52" s="151" t="s">
        <v>36</v>
      </c>
      <c r="AA52" s="152"/>
      <c r="AB52" s="153"/>
      <c r="AC52" s="105" t="s">
        <v>116</v>
      </c>
      <c r="AD52" s="106"/>
      <c r="AE52" s="363"/>
      <c r="AF52" s="363"/>
      <c r="AG52" s="363"/>
      <c r="AH52" s="46" t="s">
        <v>4</v>
      </c>
    </row>
    <row r="53" spans="1:34" s="1" customFormat="1" ht="15" customHeight="1" x14ac:dyDescent="0.2">
      <c r="A53" s="411"/>
      <c r="B53" s="355" t="s">
        <v>158</v>
      </c>
      <c r="C53" s="356"/>
      <c r="D53" s="356"/>
      <c r="E53" s="356"/>
      <c r="F53" s="356"/>
      <c r="G53" s="356"/>
      <c r="H53" s="356"/>
      <c r="I53" s="356"/>
      <c r="J53" s="358"/>
      <c r="K53" s="358"/>
      <c r="L53" s="358"/>
      <c r="M53" s="358"/>
      <c r="N53" s="358"/>
      <c r="O53" s="356" t="s">
        <v>44</v>
      </c>
      <c r="P53" s="356"/>
      <c r="Q53" s="147" t="s">
        <v>138</v>
      </c>
      <c r="R53" s="147"/>
      <c r="S53" s="147"/>
      <c r="T53" s="147"/>
      <c r="U53" s="147"/>
      <c r="V53" s="147"/>
      <c r="W53" s="166"/>
      <c r="X53" s="166"/>
      <c r="Y53" s="166"/>
      <c r="Z53" s="166"/>
      <c r="AA53" s="166"/>
      <c r="AB53" s="166"/>
      <c r="AC53" s="166"/>
      <c r="AD53" s="166"/>
      <c r="AE53" s="166"/>
      <c r="AF53" s="166"/>
      <c r="AG53" s="166"/>
      <c r="AH53" s="336"/>
    </row>
    <row r="54" spans="1:34" s="1" customFormat="1" ht="15" customHeight="1" x14ac:dyDescent="0.2">
      <c r="A54" s="411"/>
      <c r="B54" s="357" t="s">
        <v>159</v>
      </c>
      <c r="C54" s="307"/>
      <c r="D54" s="307"/>
      <c r="E54" s="307"/>
      <c r="F54" s="307"/>
      <c r="G54" s="307"/>
      <c r="H54" s="307"/>
      <c r="I54" s="307"/>
      <c r="J54" s="359"/>
      <c r="K54" s="359"/>
      <c r="L54" s="359"/>
      <c r="M54" s="359"/>
      <c r="N54" s="359"/>
      <c r="O54" s="307" t="s">
        <v>46</v>
      </c>
      <c r="P54" s="307"/>
      <c r="Q54" s="147" t="s">
        <v>139</v>
      </c>
      <c r="R54" s="147"/>
      <c r="S54" s="147"/>
      <c r="T54" s="147"/>
      <c r="U54" s="147"/>
      <c r="V54" s="147"/>
      <c r="W54" s="166"/>
      <c r="X54" s="166"/>
      <c r="Y54" s="166"/>
      <c r="Z54" s="166"/>
      <c r="AA54" s="166"/>
      <c r="AB54" s="166"/>
      <c r="AC54" s="166"/>
      <c r="AD54" s="166"/>
      <c r="AE54" s="166"/>
      <c r="AF54" s="166"/>
      <c r="AG54" s="166"/>
      <c r="AH54" s="336"/>
    </row>
    <row r="55" spans="1:34" s="1" customFormat="1" ht="15" customHeight="1" thickBot="1" x14ac:dyDescent="0.25">
      <c r="A55" s="411"/>
      <c r="B55" s="339" t="s">
        <v>118</v>
      </c>
      <c r="C55" s="340"/>
      <c r="D55" s="340"/>
      <c r="E55" s="340"/>
      <c r="F55" s="340"/>
      <c r="G55" s="340"/>
      <c r="H55" s="405"/>
      <c r="I55" s="406"/>
      <c r="J55" s="406"/>
      <c r="K55" s="406"/>
      <c r="L55" s="406"/>
      <c r="M55" s="406"/>
      <c r="N55" s="406"/>
      <c r="O55" s="406"/>
      <c r="P55" s="406"/>
      <c r="Q55" s="400" t="s">
        <v>112</v>
      </c>
      <c r="R55" s="401"/>
      <c r="S55" s="401"/>
      <c r="T55" s="401"/>
      <c r="U55" s="401"/>
      <c r="V55" s="401"/>
      <c r="W55" s="401"/>
      <c r="X55" s="401"/>
      <c r="Y55" s="401"/>
      <c r="Z55" s="401"/>
      <c r="AA55" s="401"/>
      <c r="AB55" s="401"/>
      <c r="AC55" s="401"/>
      <c r="AD55" s="401"/>
      <c r="AE55" s="401"/>
      <c r="AF55" s="401"/>
      <c r="AG55" s="401"/>
      <c r="AH55" s="402"/>
    </row>
    <row r="56" spans="1:34" s="1" customFormat="1" ht="15" customHeight="1" x14ac:dyDescent="0.2">
      <c r="A56" s="411"/>
      <c r="B56" s="341"/>
      <c r="C56" s="342"/>
      <c r="D56" s="342"/>
      <c r="E56" s="342"/>
      <c r="F56" s="342"/>
      <c r="G56" s="342"/>
      <c r="H56" s="322"/>
      <c r="I56" s="323"/>
      <c r="J56" s="323"/>
      <c r="K56" s="323"/>
      <c r="L56" s="323"/>
      <c r="M56" s="323"/>
      <c r="N56" s="323"/>
      <c r="O56" s="323"/>
      <c r="P56" s="323"/>
      <c r="Q56" s="396" t="s">
        <v>140</v>
      </c>
      <c r="R56" s="397"/>
      <c r="S56" s="397"/>
      <c r="T56" s="397"/>
      <c r="U56" s="397"/>
      <c r="V56" s="403"/>
      <c r="W56" s="403"/>
      <c r="X56" s="403"/>
      <c r="Y56" s="403"/>
      <c r="Z56" s="403"/>
      <c r="AA56" s="403"/>
      <c r="AB56" s="403"/>
      <c r="AC56" s="403"/>
      <c r="AD56" s="403"/>
      <c r="AE56" s="403"/>
      <c r="AF56" s="403"/>
      <c r="AG56" s="403"/>
      <c r="AH56" s="404"/>
    </row>
    <row r="57" spans="1:34" s="1" customFormat="1" ht="15" customHeight="1" thickBot="1" x14ac:dyDescent="0.25">
      <c r="A57" s="411"/>
      <c r="B57" s="343"/>
      <c r="C57" s="344"/>
      <c r="D57" s="344"/>
      <c r="E57" s="344"/>
      <c r="F57" s="344"/>
      <c r="G57" s="344"/>
      <c r="H57" s="407"/>
      <c r="I57" s="408"/>
      <c r="J57" s="408"/>
      <c r="K57" s="408"/>
      <c r="L57" s="408"/>
      <c r="M57" s="408"/>
      <c r="N57" s="408"/>
      <c r="O57" s="408"/>
      <c r="P57" s="408"/>
      <c r="Q57" s="398" t="s">
        <v>141</v>
      </c>
      <c r="R57" s="399"/>
      <c r="S57" s="399"/>
      <c r="T57" s="394"/>
      <c r="U57" s="394"/>
      <c r="V57" s="394"/>
      <c r="W57" s="394"/>
      <c r="X57" s="394"/>
      <c r="Y57" s="394"/>
      <c r="Z57" s="394"/>
      <c r="AA57" s="394"/>
      <c r="AB57" s="394"/>
      <c r="AC57" s="394"/>
      <c r="AD57" s="394"/>
      <c r="AE57" s="394"/>
      <c r="AF57" s="394"/>
      <c r="AG57" s="394"/>
      <c r="AH57" s="395"/>
    </row>
    <row r="58" spans="1:34" s="1" customFormat="1" ht="15" customHeight="1" x14ac:dyDescent="0.2">
      <c r="A58" s="411"/>
      <c r="B58" s="367" t="s">
        <v>137</v>
      </c>
      <c r="C58" s="368"/>
      <c r="D58" s="365" t="s">
        <v>43</v>
      </c>
      <c r="E58" s="366"/>
      <c r="F58" s="366"/>
      <c r="G58" s="366"/>
      <c r="H58" s="366"/>
      <c r="I58" s="380" t="s">
        <v>42</v>
      </c>
      <c r="J58" s="380"/>
      <c r="K58" s="380"/>
      <c r="L58" s="380"/>
      <c r="M58" s="380"/>
      <c r="N58" s="380"/>
      <c r="O58" s="380"/>
      <c r="P58" s="380"/>
      <c r="Q58" s="380"/>
      <c r="R58" s="380"/>
      <c r="S58" s="380"/>
      <c r="T58" s="380"/>
      <c r="U58" s="346" t="s">
        <v>131</v>
      </c>
      <c r="V58" s="347"/>
      <c r="W58" s="347"/>
      <c r="X58" s="347"/>
      <c r="Y58" s="347"/>
      <c r="Z58" s="348"/>
      <c r="AA58" s="418" t="s">
        <v>195</v>
      </c>
      <c r="AB58" s="419"/>
      <c r="AC58" s="419"/>
      <c r="AD58" s="419"/>
      <c r="AE58" s="419"/>
      <c r="AF58" s="419"/>
      <c r="AG58" s="419"/>
      <c r="AH58" s="420"/>
    </row>
    <row r="59" spans="1:34" s="1" customFormat="1" ht="15" customHeight="1" thickBot="1" x14ac:dyDescent="0.25">
      <c r="A59" s="411"/>
      <c r="B59" s="369"/>
      <c r="C59" s="370"/>
      <c r="D59" s="386" t="s">
        <v>70</v>
      </c>
      <c r="E59" s="387"/>
      <c r="F59" s="387"/>
      <c r="G59" s="387"/>
      <c r="H59" s="387"/>
      <c r="I59" s="389" t="s">
        <v>134</v>
      </c>
      <c r="J59" s="389"/>
      <c r="K59" s="389"/>
      <c r="L59" s="389"/>
      <c r="M59" s="389"/>
      <c r="N59" s="389"/>
      <c r="O59" s="389"/>
      <c r="P59" s="389"/>
      <c r="Q59" s="389"/>
      <c r="R59" s="389"/>
      <c r="S59" s="389"/>
      <c r="T59" s="389"/>
      <c r="U59" s="392" t="str">
        <f>IF(D59="付帯する",10720,"―")</f>
        <v>―</v>
      </c>
      <c r="V59" s="393"/>
      <c r="W59" s="393"/>
      <c r="X59" s="393"/>
      <c r="Y59" s="393"/>
      <c r="Z59" s="18" t="s">
        <v>11</v>
      </c>
      <c r="AA59" s="421"/>
      <c r="AB59" s="422"/>
      <c r="AC59" s="422"/>
      <c r="AD59" s="422"/>
      <c r="AE59" s="422"/>
      <c r="AF59" s="422"/>
      <c r="AG59" s="422"/>
      <c r="AH59" s="423"/>
    </row>
    <row r="60" spans="1:34" s="1" customFormat="1" ht="15" customHeight="1" thickBot="1" x14ac:dyDescent="0.25">
      <c r="A60" s="411"/>
      <c r="B60" s="369"/>
      <c r="C60" s="370"/>
      <c r="D60" s="365" t="s">
        <v>47</v>
      </c>
      <c r="E60" s="366"/>
      <c r="F60" s="366"/>
      <c r="G60" s="366"/>
      <c r="H60" s="366"/>
      <c r="I60" s="380" t="s">
        <v>42</v>
      </c>
      <c r="J60" s="380"/>
      <c r="K60" s="380"/>
      <c r="L60" s="380"/>
      <c r="M60" s="380"/>
      <c r="N60" s="380"/>
      <c r="O60" s="380"/>
      <c r="P60" s="380"/>
      <c r="Q60" s="380"/>
      <c r="R60" s="380"/>
      <c r="S60" s="380"/>
      <c r="T60" s="380"/>
      <c r="U60" s="346" t="s">
        <v>132</v>
      </c>
      <c r="V60" s="347"/>
      <c r="W60" s="347"/>
      <c r="X60" s="347"/>
      <c r="Y60" s="347"/>
      <c r="Z60" s="348"/>
      <c r="AA60" s="424"/>
      <c r="AB60" s="425"/>
      <c r="AC60" s="425"/>
      <c r="AD60" s="425"/>
      <c r="AE60" s="425"/>
      <c r="AF60" s="425"/>
      <c r="AG60" s="425"/>
      <c r="AH60" s="426"/>
    </row>
    <row r="61" spans="1:34" s="1" customFormat="1" ht="15" customHeight="1" thickBot="1" x14ac:dyDescent="0.25">
      <c r="A61" s="411"/>
      <c r="B61" s="369"/>
      <c r="C61" s="370"/>
      <c r="D61" s="364" t="s">
        <v>70</v>
      </c>
      <c r="E61" s="350"/>
      <c r="F61" s="350"/>
      <c r="G61" s="350"/>
      <c r="H61" s="350"/>
      <c r="I61" s="388" t="s">
        <v>135</v>
      </c>
      <c r="J61" s="388"/>
      <c r="K61" s="388"/>
      <c r="L61" s="388"/>
      <c r="M61" s="388"/>
      <c r="N61" s="388"/>
      <c r="O61" s="388"/>
      <c r="P61" s="388"/>
      <c r="Q61" s="388"/>
      <c r="R61" s="388"/>
      <c r="S61" s="388"/>
      <c r="T61" s="388"/>
      <c r="U61" s="392" t="str">
        <f>IF(D61="付帯する",58050,"―")</f>
        <v>―</v>
      </c>
      <c r="V61" s="393"/>
      <c r="W61" s="393"/>
      <c r="X61" s="393"/>
      <c r="Y61" s="393"/>
      <c r="Z61" s="18" t="s">
        <v>11</v>
      </c>
      <c r="AA61" s="373" t="s">
        <v>149</v>
      </c>
      <c r="AB61" s="374"/>
      <c r="AC61" s="374"/>
      <c r="AD61" s="374"/>
      <c r="AE61" s="374"/>
      <c r="AF61" s="374"/>
      <c r="AG61" s="374"/>
      <c r="AH61" s="375"/>
    </row>
    <row r="62" spans="1:34" s="1" customFormat="1" ht="15" customHeight="1" x14ac:dyDescent="0.2">
      <c r="A62" s="411"/>
      <c r="B62" s="369"/>
      <c r="C62" s="370"/>
      <c r="D62" s="365" t="s">
        <v>49</v>
      </c>
      <c r="E62" s="366"/>
      <c r="F62" s="366"/>
      <c r="G62" s="366"/>
      <c r="H62" s="366"/>
      <c r="I62" s="379" t="s">
        <v>194</v>
      </c>
      <c r="J62" s="379"/>
      <c r="K62" s="379"/>
      <c r="L62" s="379"/>
      <c r="M62" s="379"/>
      <c r="N62" s="379"/>
      <c r="O62" s="379"/>
      <c r="P62" s="380" t="s">
        <v>37</v>
      </c>
      <c r="Q62" s="380"/>
      <c r="R62" s="380"/>
      <c r="S62" s="380"/>
      <c r="T62" s="380"/>
      <c r="U62" s="346" t="s">
        <v>133</v>
      </c>
      <c r="V62" s="347"/>
      <c r="W62" s="347"/>
      <c r="X62" s="347"/>
      <c r="Y62" s="347"/>
      <c r="Z62" s="348"/>
      <c r="AA62" s="376"/>
      <c r="AB62" s="377"/>
      <c r="AC62" s="377"/>
      <c r="AD62" s="377"/>
      <c r="AE62" s="377"/>
      <c r="AF62" s="377"/>
      <c r="AG62" s="377"/>
      <c r="AH62" s="378"/>
    </row>
    <row r="63" spans="1:34" s="1" customFormat="1" ht="15" customHeight="1" thickBot="1" x14ac:dyDescent="0.25">
      <c r="A63" s="412"/>
      <c r="B63" s="371"/>
      <c r="C63" s="372"/>
      <c r="D63" s="364" t="s">
        <v>70</v>
      </c>
      <c r="E63" s="350"/>
      <c r="F63" s="350"/>
      <c r="G63" s="350"/>
      <c r="H63" s="350"/>
      <c r="I63" s="337">
        <v>0</v>
      </c>
      <c r="J63" s="338"/>
      <c r="K63" s="338"/>
      <c r="L63" s="338"/>
      <c r="M63" s="338"/>
      <c r="N63" s="17" t="s">
        <v>38</v>
      </c>
      <c r="O63" s="44"/>
      <c r="P63" s="45" t="s">
        <v>9</v>
      </c>
      <c r="Q63" s="409">
        <v>1190</v>
      </c>
      <c r="R63" s="409"/>
      <c r="S63" s="17" t="s">
        <v>11</v>
      </c>
      <c r="T63" s="44" t="s">
        <v>13</v>
      </c>
      <c r="U63" s="390">
        <f>I63*Q63</f>
        <v>0</v>
      </c>
      <c r="V63" s="391"/>
      <c r="W63" s="391"/>
      <c r="X63" s="391"/>
      <c r="Y63" s="391"/>
      <c r="Z63" s="18" t="s">
        <v>11</v>
      </c>
      <c r="AA63" s="384">
        <f>U59+U61+U63</f>
        <v>0</v>
      </c>
      <c r="AB63" s="385"/>
      <c r="AC63" s="385"/>
      <c r="AD63" s="385"/>
      <c r="AE63" s="385"/>
      <c r="AF63" s="385"/>
      <c r="AG63" s="385"/>
      <c r="AH63" s="18" t="s">
        <v>11</v>
      </c>
    </row>
    <row r="64" spans="1:34" s="1" customFormat="1" ht="15" customHeight="1" x14ac:dyDescent="0.2">
      <c r="A64" s="410">
        <v>9</v>
      </c>
      <c r="B64" s="351" t="s">
        <v>130</v>
      </c>
      <c r="C64" s="352"/>
      <c r="D64" s="352"/>
      <c r="E64" s="352"/>
      <c r="F64" s="352"/>
      <c r="G64" s="352"/>
      <c r="H64" s="353" t="s">
        <v>70</v>
      </c>
      <c r="I64" s="354"/>
      <c r="J64" s="354"/>
      <c r="K64" s="354"/>
      <c r="L64" s="354"/>
      <c r="M64" s="106"/>
      <c r="N64" s="106"/>
      <c r="O64" s="106"/>
      <c r="P64" s="107"/>
      <c r="Q64" s="413" t="s">
        <v>32</v>
      </c>
      <c r="R64" s="152"/>
      <c r="S64" s="152"/>
      <c r="T64" s="153"/>
      <c r="U64" s="360" t="s">
        <v>70</v>
      </c>
      <c r="V64" s="361"/>
      <c r="W64" s="361"/>
      <c r="X64" s="361"/>
      <c r="Y64" s="362"/>
      <c r="Z64" s="151" t="s">
        <v>36</v>
      </c>
      <c r="AA64" s="152"/>
      <c r="AB64" s="153"/>
      <c r="AC64" s="105" t="s">
        <v>116</v>
      </c>
      <c r="AD64" s="106"/>
      <c r="AE64" s="363"/>
      <c r="AF64" s="363"/>
      <c r="AG64" s="363"/>
      <c r="AH64" s="46" t="s">
        <v>4</v>
      </c>
    </row>
    <row r="65" spans="1:34" s="1" customFormat="1" ht="15" customHeight="1" x14ac:dyDescent="0.2">
      <c r="A65" s="411"/>
      <c r="B65" s="355" t="s">
        <v>158</v>
      </c>
      <c r="C65" s="356"/>
      <c r="D65" s="356"/>
      <c r="E65" s="356"/>
      <c r="F65" s="356"/>
      <c r="G65" s="356"/>
      <c r="H65" s="356"/>
      <c r="I65" s="356"/>
      <c r="J65" s="358"/>
      <c r="K65" s="358"/>
      <c r="L65" s="358"/>
      <c r="M65" s="358"/>
      <c r="N65" s="358"/>
      <c r="O65" s="356" t="s">
        <v>44</v>
      </c>
      <c r="P65" s="356"/>
      <c r="Q65" s="147" t="s">
        <v>138</v>
      </c>
      <c r="R65" s="147"/>
      <c r="S65" s="147"/>
      <c r="T65" s="147"/>
      <c r="U65" s="147"/>
      <c r="V65" s="147"/>
      <c r="W65" s="166"/>
      <c r="X65" s="166"/>
      <c r="Y65" s="166"/>
      <c r="Z65" s="166"/>
      <c r="AA65" s="166"/>
      <c r="AB65" s="166"/>
      <c r="AC65" s="166"/>
      <c r="AD65" s="166"/>
      <c r="AE65" s="166"/>
      <c r="AF65" s="166"/>
      <c r="AG65" s="166"/>
      <c r="AH65" s="336"/>
    </row>
    <row r="66" spans="1:34" s="1" customFormat="1" ht="15" customHeight="1" x14ac:dyDescent="0.2">
      <c r="A66" s="411"/>
      <c r="B66" s="357" t="s">
        <v>159</v>
      </c>
      <c r="C66" s="307"/>
      <c r="D66" s="307"/>
      <c r="E66" s="307"/>
      <c r="F66" s="307"/>
      <c r="G66" s="307"/>
      <c r="H66" s="307"/>
      <c r="I66" s="307"/>
      <c r="J66" s="359"/>
      <c r="K66" s="359"/>
      <c r="L66" s="359"/>
      <c r="M66" s="359"/>
      <c r="N66" s="359"/>
      <c r="O66" s="307" t="s">
        <v>46</v>
      </c>
      <c r="P66" s="307"/>
      <c r="Q66" s="147" t="s">
        <v>139</v>
      </c>
      <c r="R66" s="147"/>
      <c r="S66" s="147"/>
      <c r="T66" s="147"/>
      <c r="U66" s="147"/>
      <c r="V66" s="147"/>
      <c r="W66" s="166"/>
      <c r="X66" s="166"/>
      <c r="Y66" s="166"/>
      <c r="Z66" s="166"/>
      <c r="AA66" s="166"/>
      <c r="AB66" s="166"/>
      <c r="AC66" s="166"/>
      <c r="AD66" s="166"/>
      <c r="AE66" s="166"/>
      <c r="AF66" s="166"/>
      <c r="AG66" s="166"/>
      <c r="AH66" s="336"/>
    </row>
    <row r="67" spans="1:34" s="1" customFormat="1" ht="15" customHeight="1" thickBot="1" x14ac:dyDescent="0.25">
      <c r="A67" s="411"/>
      <c r="B67" s="339" t="s">
        <v>118</v>
      </c>
      <c r="C67" s="340"/>
      <c r="D67" s="340"/>
      <c r="E67" s="340"/>
      <c r="F67" s="340"/>
      <c r="G67" s="340"/>
      <c r="H67" s="405"/>
      <c r="I67" s="406"/>
      <c r="J67" s="406"/>
      <c r="K67" s="406"/>
      <c r="L67" s="406"/>
      <c r="M67" s="406"/>
      <c r="N67" s="406"/>
      <c r="O67" s="406"/>
      <c r="P67" s="406"/>
      <c r="Q67" s="400" t="s">
        <v>112</v>
      </c>
      <c r="R67" s="401"/>
      <c r="S67" s="401"/>
      <c r="T67" s="401"/>
      <c r="U67" s="401"/>
      <c r="V67" s="401"/>
      <c r="W67" s="401"/>
      <c r="X67" s="401"/>
      <c r="Y67" s="401"/>
      <c r="Z67" s="401"/>
      <c r="AA67" s="401"/>
      <c r="AB67" s="401"/>
      <c r="AC67" s="401"/>
      <c r="AD67" s="401"/>
      <c r="AE67" s="401"/>
      <c r="AF67" s="401"/>
      <c r="AG67" s="401"/>
      <c r="AH67" s="402"/>
    </row>
    <row r="68" spans="1:34" s="1" customFormat="1" ht="15" customHeight="1" x14ac:dyDescent="0.2">
      <c r="A68" s="411"/>
      <c r="B68" s="341"/>
      <c r="C68" s="342"/>
      <c r="D68" s="342"/>
      <c r="E68" s="342"/>
      <c r="F68" s="342"/>
      <c r="G68" s="342"/>
      <c r="H68" s="322"/>
      <c r="I68" s="323"/>
      <c r="J68" s="323"/>
      <c r="K68" s="323"/>
      <c r="L68" s="323"/>
      <c r="M68" s="323"/>
      <c r="N68" s="323"/>
      <c r="O68" s="323"/>
      <c r="P68" s="323"/>
      <c r="Q68" s="396" t="s">
        <v>140</v>
      </c>
      <c r="R68" s="397"/>
      <c r="S68" s="397"/>
      <c r="T68" s="397"/>
      <c r="U68" s="397"/>
      <c r="V68" s="403"/>
      <c r="W68" s="403"/>
      <c r="X68" s="403"/>
      <c r="Y68" s="403"/>
      <c r="Z68" s="403"/>
      <c r="AA68" s="403"/>
      <c r="AB68" s="403"/>
      <c r="AC68" s="403"/>
      <c r="AD68" s="403"/>
      <c r="AE68" s="403"/>
      <c r="AF68" s="403"/>
      <c r="AG68" s="403"/>
      <c r="AH68" s="404"/>
    </row>
    <row r="69" spans="1:34" s="1" customFormat="1" ht="15" customHeight="1" thickBot="1" x14ac:dyDescent="0.25">
      <c r="A69" s="411"/>
      <c r="B69" s="343"/>
      <c r="C69" s="344"/>
      <c r="D69" s="344"/>
      <c r="E69" s="344"/>
      <c r="F69" s="344"/>
      <c r="G69" s="344"/>
      <c r="H69" s="407"/>
      <c r="I69" s="408"/>
      <c r="J69" s="408"/>
      <c r="K69" s="408"/>
      <c r="L69" s="408"/>
      <c r="M69" s="408"/>
      <c r="N69" s="408"/>
      <c r="O69" s="408"/>
      <c r="P69" s="408"/>
      <c r="Q69" s="398" t="s">
        <v>141</v>
      </c>
      <c r="R69" s="399"/>
      <c r="S69" s="399"/>
      <c r="T69" s="394"/>
      <c r="U69" s="394"/>
      <c r="V69" s="394"/>
      <c r="W69" s="394"/>
      <c r="X69" s="394"/>
      <c r="Y69" s="394"/>
      <c r="Z69" s="394"/>
      <c r="AA69" s="394"/>
      <c r="AB69" s="394"/>
      <c r="AC69" s="394"/>
      <c r="AD69" s="394"/>
      <c r="AE69" s="394"/>
      <c r="AF69" s="394"/>
      <c r="AG69" s="394"/>
      <c r="AH69" s="395"/>
    </row>
    <row r="70" spans="1:34" s="1" customFormat="1" ht="15" customHeight="1" x14ac:dyDescent="0.2">
      <c r="A70" s="411"/>
      <c r="B70" s="367" t="s">
        <v>137</v>
      </c>
      <c r="C70" s="368"/>
      <c r="D70" s="365" t="s">
        <v>43</v>
      </c>
      <c r="E70" s="366"/>
      <c r="F70" s="366"/>
      <c r="G70" s="366"/>
      <c r="H70" s="366"/>
      <c r="I70" s="380" t="s">
        <v>42</v>
      </c>
      <c r="J70" s="380"/>
      <c r="K70" s="380"/>
      <c r="L70" s="380"/>
      <c r="M70" s="380"/>
      <c r="N70" s="380"/>
      <c r="O70" s="380"/>
      <c r="P70" s="380"/>
      <c r="Q70" s="380"/>
      <c r="R70" s="380"/>
      <c r="S70" s="380"/>
      <c r="T70" s="380"/>
      <c r="U70" s="346" t="s">
        <v>131</v>
      </c>
      <c r="V70" s="347"/>
      <c r="W70" s="347"/>
      <c r="X70" s="347"/>
      <c r="Y70" s="347"/>
      <c r="Z70" s="348"/>
      <c r="AA70" s="418" t="s">
        <v>195</v>
      </c>
      <c r="AB70" s="419"/>
      <c r="AC70" s="419"/>
      <c r="AD70" s="419"/>
      <c r="AE70" s="419"/>
      <c r="AF70" s="419"/>
      <c r="AG70" s="419"/>
      <c r="AH70" s="420"/>
    </row>
    <row r="71" spans="1:34" s="1" customFormat="1" ht="15" customHeight="1" thickBot="1" x14ac:dyDescent="0.25">
      <c r="A71" s="411"/>
      <c r="B71" s="369"/>
      <c r="C71" s="370"/>
      <c r="D71" s="386" t="s">
        <v>70</v>
      </c>
      <c r="E71" s="387"/>
      <c r="F71" s="387"/>
      <c r="G71" s="387"/>
      <c r="H71" s="387"/>
      <c r="I71" s="389" t="s">
        <v>134</v>
      </c>
      <c r="J71" s="389"/>
      <c r="K71" s="389"/>
      <c r="L71" s="389"/>
      <c r="M71" s="389"/>
      <c r="N71" s="389"/>
      <c r="O71" s="389"/>
      <c r="P71" s="389"/>
      <c r="Q71" s="389"/>
      <c r="R71" s="389"/>
      <c r="S71" s="389"/>
      <c r="T71" s="389"/>
      <c r="U71" s="392" t="str">
        <f>IF(D71="付帯する",10720,"―")</f>
        <v>―</v>
      </c>
      <c r="V71" s="393"/>
      <c r="W71" s="393"/>
      <c r="X71" s="393"/>
      <c r="Y71" s="393"/>
      <c r="Z71" s="18" t="s">
        <v>11</v>
      </c>
      <c r="AA71" s="421"/>
      <c r="AB71" s="422"/>
      <c r="AC71" s="422"/>
      <c r="AD71" s="422"/>
      <c r="AE71" s="422"/>
      <c r="AF71" s="422"/>
      <c r="AG71" s="422"/>
      <c r="AH71" s="423"/>
    </row>
    <row r="72" spans="1:34" s="1" customFormat="1" ht="15" customHeight="1" thickBot="1" x14ac:dyDescent="0.25">
      <c r="A72" s="411"/>
      <c r="B72" s="369"/>
      <c r="C72" s="370"/>
      <c r="D72" s="365" t="s">
        <v>47</v>
      </c>
      <c r="E72" s="366"/>
      <c r="F72" s="366"/>
      <c r="G72" s="366"/>
      <c r="H72" s="366"/>
      <c r="I72" s="380" t="s">
        <v>42</v>
      </c>
      <c r="J72" s="380"/>
      <c r="K72" s="380"/>
      <c r="L72" s="380"/>
      <c r="M72" s="380"/>
      <c r="N72" s="380"/>
      <c r="O72" s="380"/>
      <c r="P72" s="380"/>
      <c r="Q72" s="380"/>
      <c r="R72" s="380"/>
      <c r="S72" s="380"/>
      <c r="T72" s="380"/>
      <c r="U72" s="346" t="s">
        <v>132</v>
      </c>
      <c r="V72" s="347"/>
      <c r="W72" s="347"/>
      <c r="X72" s="347"/>
      <c r="Y72" s="347"/>
      <c r="Z72" s="348"/>
      <c r="AA72" s="424"/>
      <c r="AB72" s="425"/>
      <c r="AC72" s="425"/>
      <c r="AD72" s="425"/>
      <c r="AE72" s="425"/>
      <c r="AF72" s="425"/>
      <c r="AG72" s="425"/>
      <c r="AH72" s="426"/>
    </row>
    <row r="73" spans="1:34" s="1" customFormat="1" ht="15" customHeight="1" thickBot="1" x14ac:dyDescent="0.25">
      <c r="A73" s="411"/>
      <c r="B73" s="369"/>
      <c r="C73" s="370"/>
      <c r="D73" s="364" t="s">
        <v>70</v>
      </c>
      <c r="E73" s="350"/>
      <c r="F73" s="350"/>
      <c r="G73" s="350"/>
      <c r="H73" s="350"/>
      <c r="I73" s="388" t="s">
        <v>135</v>
      </c>
      <c r="J73" s="388"/>
      <c r="K73" s="388"/>
      <c r="L73" s="388"/>
      <c r="M73" s="388"/>
      <c r="N73" s="388"/>
      <c r="O73" s="388"/>
      <c r="P73" s="388"/>
      <c r="Q73" s="388"/>
      <c r="R73" s="388"/>
      <c r="S73" s="388"/>
      <c r="T73" s="388"/>
      <c r="U73" s="392" t="str">
        <f>IF(D73="付帯する",58050,"―")</f>
        <v>―</v>
      </c>
      <c r="V73" s="393"/>
      <c r="W73" s="393"/>
      <c r="X73" s="393"/>
      <c r="Y73" s="393"/>
      <c r="Z73" s="18" t="s">
        <v>11</v>
      </c>
      <c r="AA73" s="373" t="s">
        <v>150</v>
      </c>
      <c r="AB73" s="374"/>
      <c r="AC73" s="374"/>
      <c r="AD73" s="374"/>
      <c r="AE73" s="374"/>
      <c r="AF73" s="374"/>
      <c r="AG73" s="374"/>
      <c r="AH73" s="375"/>
    </row>
    <row r="74" spans="1:34" s="1" customFormat="1" ht="15" customHeight="1" x14ac:dyDescent="0.2">
      <c r="A74" s="411"/>
      <c r="B74" s="369"/>
      <c r="C74" s="370"/>
      <c r="D74" s="365" t="s">
        <v>49</v>
      </c>
      <c r="E74" s="366"/>
      <c r="F74" s="366"/>
      <c r="G74" s="366"/>
      <c r="H74" s="366"/>
      <c r="I74" s="379" t="s">
        <v>194</v>
      </c>
      <c r="J74" s="379"/>
      <c r="K74" s="379"/>
      <c r="L74" s="379"/>
      <c r="M74" s="379"/>
      <c r="N74" s="379"/>
      <c r="O74" s="379"/>
      <c r="P74" s="380" t="s">
        <v>37</v>
      </c>
      <c r="Q74" s="380"/>
      <c r="R74" s="380"/>
      <c r="S74" s="380"/>
      <c r="T74" s="380"/>
      <c r="U74" s="346" t="s">
        <v>133</v>
      </c>
      <c r="V74" s="347"/>
      <c r="W74" s="347"/>
      <c r="X74" s="347"/>
      <c r="Y74" s="347"/>
      <c r="Z74" s="348"/>
      <c r="AA74" s="376"/>
      <c r="AB74" s="377"/>
      <c r="AC74" s="377"/>
      <c r="AD74" s="377"/>
      <c r="AE74" s="377"/>
      <c r="AF74" s="377"/>
      <c r="AG74" s="377"/>
      <c r="AH74" s="378"/>
    </row>
    <row r="75" spans="1:34" s="1" customFormat="1" ht="15" customHeight="1" thickBot="1" x14ac:dyDescent="0.25">
      <c r="A75" s="412"/>
      <c r="B75" s="371"/>
      <c r="C75" s="372"/>
      <c r="D75" s="364" t="s">
        <v>70</v>
      </c>
      <c r="E75" s="350"/>
      <c r="F75" s="350"/>
      <c r="G75" s="350"/>
      <c r="H75" s="350"/>
      <c r="I75" s="337">
        <v>0</v>
      </c>
      <c r="J75" s="338"/>
      <c r="K75" s="338"/>
      <c r="L75" s="338"/>
      <c r="M75" s="338"/>
      <c r="N75" s="17" t="s">
        <v>38</v>
      </c>
      <c r="O75" s="44"/>
      <c r="P75" s="45" t="s">
        <v>9</v>
      </c>
      <c r="Q75" s="409">
        <v>1190</v>
      </c>
      <c r="R75" s="409"/>
      <c r="S75" s="17" t="s">
        <v>11</v>
      </c>
      <c r="T75" s="44" t="s">
        <v>13</v>
      </c>
      <c r="U75" s="390">
        <f>I75*Q75</f>
        <v>0</v>
      </c>
      <c r="V75" s="391"/>
      <c r="W75" s="391"/>
      <c r="X75" s="391"/>
      <c r="Y75" s="391"/>
      <c r="Z75" s="18" t="s">
        <v>11</v>
      </c>
      <c r="AA75" s="384">
        <f>U71+U73+U75</f>
        <v>0</v>
      </c>
      <c r="AB75" s="385"/>
      <c r="AC75" s="385"/>
      <c r="AD75" s="385"/>
      <c r="AE75" s="385"/>
      <c r="AF75" s="385"/>
      <c r="AG75" s="385"/>
      <c r="AH75" s="18" t="s">
        <v>11</v>
      </c>
    </row>
    <row r="76" spans="1:34" s="1" customFormat="1" ht="15" customHeight="1" x14ac:dyDescent="0.2">
      <c r="A76" s="410">
        <v>10</v>
      </c>
      <c r="B76" s="351" t="s">
        <v>130</v>
      </c>
      <c r="C76" s="352"/>
      <c r="D76" s="352"/>
      <c r="E76" s="352"/>
      <c r="F76" s="352"/>
      <c r="G76" s="352"/>
      <c r="H76" s="353" t="s">
        <v>70</v>
      </c>
      <c r="I76" s="354"/>
      <c r="J76" s="354"/>
      <c r="K76" s="354"/>
      <c r="L76" s="354"/>
      <c r="M76" s="106"/>
      <c r="N76" s="106"/>
      <c r="O76" s="106"/>
      <c r="P76" s="107"/>
      <c r="Q76" s="413" t="s">
        <v>32</v>
      </c>
      <c r="R76" s="152"/>
      <c r="S76" s="152"/>
      <c r="T76" s="153"/>
      <c r="U76" s="360" t="s">
        <v>70</v>
      </c>
      <c r="V76" s="361"/>
      <c r="W76" s="361"/>
      <c r="X76" s="361"/>
      <c r="Y76" s="362"/>
      <c r="Z76" s="151" t="s">
        <v>36</v>
      </c>
      <c r="AA76" s="152"/>
      <c r="AB76" s="153"/>
      <c r="AC76" s="105" t="s">
        <v>116</v>
      </c>
      <c r="AD76" s="106"/>
      <c r="AE76" s="363"/>
      <c r="AF76" s="363"/>
      <c r="AG76" s="363"/>
      <c r="AH76" s="46" t="s">
        <v>4</v>
      </c>
    </row>
    <row r="77" spans="1:34" s="1" customFormat="1" ht="15" customHeight="1" x14ac:dyDescent="0.2">
      <c r="A77" s="411"/>
      <c r="B77" s="355" t="s">
        <v>158</v>
      </c>
      <c r="C77" s="356"/>
      <c r="D77" s="356"/>
      <c r="E77" s="356"/>
      <c r="F77" s="356"/>
      <c r="G77" s="356"/>
      <c r="H77" s="356"/>
      <c r="I77" s="356"/>
      <c r="J77" s="358"/>
      <c r="K77" s="358"/>
      <c r="L77" s="358"/>
      <c r="M77" s="358"/>
      <c r="N77" s="358"/>
      <c r="O77" s="356" t="s">
        <v>44</v>
      </c>
      <c r="P77" s="356"/>
      <c r="Q77" s="147" t="s">
        <v>138</v>
      </c>
      <c r="R77" s="147"/>
      <c r="S77" s="147"/>
      <c r="T77" s="147"/>
      <c r="U77" s="147"/>
      <c r="V77" s="147"/>
      <c r="W77" s="166"/>
      <c r="X77" s="166"/>
      <c r="Y77" s="166"/>
      <c r="Z77" s="166"/>
      <c r="AA77" s="166"/>
      <c r="AB77" s="166"/>
      <c r="AC77" s="166"/>
      <c r="AD77" s="166"/>
      <c r="AE77" s="166"/>
      <c r="AF77" s="166"/>
      <c r="AG77" s="166"/>
      <c r="AH77" s="336"/>
    </row>
    <row r="78" spans="1:34" s="1" customFormat="1" ht="15" customHeight="1" x14ac:dyDescent="0.2">
      <c r="A78" s="411"/>
      <c r="B78" s="357" t="s">
        <v>159</v>
      </c>
      <c r="C78" s="307"/>
      <c r="D78" s="307"/>
      <c r="E78" s="307"/>
      <c r="F78" s="307"/>
      <c r="G78" s="307"/>
      <c r="H78" s="307"/>
      <c r="I78" s="307"/>
      <c r="J78" s="359"/>
      <c r="K78" s="359"/>
      <c r="L78" s="359"/>
      <c r="M78" s="359"/>
      <c r="N78" s="359"/>
      <c r="O78" s="307" t="s">
        <v>46</v>
      </c>
      <c r="P78" s="307"/>
      <c r="Q78" s="147" t="s">
        <v>139</v>
      </c>
      <c r="R78" s="147"/>
      <c r="S78" s="147"/>
      <c r="T78" s="147"/>
      <c r="U78" s="147"/>
      <c r="V78" s="147"/>
      <c r="W78" s="166"/>
      <c r="X78" s="166"/>
      <c r="Y78" s="166"/>
      <c r="Z78" s="166"/>
      <c r="AA78" s="166"/>
      <c r="AB78" s="166"/>
      <c r="AC78" s="166"/>
      <c r="AD78" s="166"/>
      <c r="AE78" s="166"/>
      <c r="AF78" s="166"/>
      <c r="AG78" s="166"/>
      <c r="AH78" s="336"/>
    </row>
    <row r="79" spans="1:34" s="1" customFormat="1" ht="15" customHeight="1" thickBot="1" x14ac:dyDescent="0.25">
      <c r="A79" s="411"/>
      <c r="B79" s="339" t="s">
        <v>118</v>
      </c>
      <c r="C79" s="340"/>
      <c r="D79" s="340"/>
      <c r="E79" s="340"/>
      <c r="F79" s="340"/>
      <c r="G79" s="340"/>
      <c r="H79" s="405"/>
      <c r="I79" s="406"/>
      <c r="J79" s="406"/>
      <c r="K79" s="406"/>
      <c r="L79" s="406"/>
      <c r="M79" s="406"/>
      <c r="N79" s="406"/>
      <c r="O79" s="406"/>
      <c r="P79" s="406"/>
      <c r="Q79" s="400" t="s">
        <v>112</v>
      </c>
      <c r="R79" s="401"/>
      <c r="S79" s="401"/>
      <c r="T79" s="401"/>
      <c r="U79" s="401"/>
      <c r="V79" s="401"/>
      <c r="W79" s="401"/>
      <c r="X79" s="401"/>
      <c r="Y79" s="401"/>
      <c r="Z79" s="401"/>
      <c r="AA79" s="401"/>
      <c r="AB79" s="401"/>
      <c r="AC79" s="401"/>
      <c r="AD79" s="401"/>
      <c r="AE79" s="401"/>
      <c r="AF79" s="401"/>
      <c r="AG79" s="401"/>
      <c r="AH79" s="402"/>
    </row>
    <row r="80" spans="1:34" s="1" customFormat="1" ht="15" customHeight="1" x14ac:dyDescent="0.2">
      <c r="A80" s="411"/>
      <c r="B80" s="341"/>
      <c r="C80" s="342"/>
      <c r="D80" s="342"/>
      <c r="E80" s="342"/>
      <c r="F80" s="342"/>
      <c r="G80" s="342"/>
      <c r="H80" s="322"/>
      <c r="I80" s="323"/>
      <c r="J80" s="323"/>
      <c r="K80" s="323"/>
      <c r="L80" s="323"/>
      <c r="M80" s="323"/>
      <c r="N80" s="323"/>
      <c r="O80" s="323"/>
      <c r="P80" s="323"/>
      <c r="Q80" s="396" t="s">
        <v>140</v>
      </c>
      <c r="R80" s="397"/>
      <c r="S80" s="397"/>
      <c r="T80" s="397"/>
      <c r="U80" s="397"/>
      <c r="V80" s="403"/>
      <c r="W80" s="403"/>
      <c r="X80" s="403"/>
      <c r="Y80" s="403"/>
      <c r="Z80" s="403"/>
      <c r="AA80" s="403"/>
      <c r="AB80" s="403"/>
      <c r="AC80" s="403"/>
      <c r="AD80" s="403"/>
      <c r="AE80" s="403"/>
      <c r="AF80" s="403"/>
      <c r="AG80" s="403"/>
      <c r="AH80" s="404"/>
    </row>
    <row r="81" spans="1:34" s="1" customFormat="1" ht="15" customHeight="1" thickBot="1" x14ac:dyDescent="0.25">
      <c r="A81" s="411"/>
      <c r="B81" s="343"/>
      <c r="C81" s="344"/>
      <c r="D81" s="344"/>
      <c r="E81" s="344"/>
      <c r="F81" s="344"/>
      <c r="G81" s="344"/>
      <c r="H81" s="407"/>
      <c r="I81" s="408"/>
      <c r="J81" s="408"/>
      <c r="K81" s="408"/>
      <c r="L81" s="408"/>
      <c r="M81" s="408"/>
      <c r="N81" s="408"/>
      <c r="O81" s="408"/>
      <c r="P81" s="408"/>
      <c r="Q81" s="398" t="s">
        <v>141</v>
      </c>
      <c r="R81" s="399"/>
      <c r="S81" s="399"/>
      <c r="T81" s="394"/>
      <c r="U81" s="394"/>
      <c r="V81" s="394"/>
      <c r="W81" s="394"/>
      <c r="X81" s="394"/>
      <c r="Y81" s="394"/>
      <c r="Z81" s="394"/>
      <c r="AA81" s="394"/>
      <c r="AB81" s="394"/>
      <c r="AC81" s="394"/>
      <c r="AD81" s="394"/>
      <c r="AE81" s="394"/>
      <c r="AF81" s="394"/>
      <c r="AG81" s="394"/>
      <c r="AH81" s="395"/>
    </row>
    <row r="82" spans="1:34" s="1" customFormat="1" ht="15" customHeight="1" x14ac:dyDescent="0.2">
      <c r="A82" s="411"/>
      <c r="B82" s="367" t="s">
        <v>137</v>
      </c>
      <c r="C82" s="368"/>
      <c r="D82" s="365" t="s">
        <v>43</v>
      </c>
      <c r="E82" s="366"/>
      <c r="F82" s="366"/>
      <c r="G82" s="366"/>
      <c r="H82" s="366"/>
      <c r="I82" s="380" t="s">
        <v>42</v>
      </c>
      <c r="J82" s="380"/>
      <c r="K82" s="380"/>
      <c r="L82" s="380"/>
      <c r="M82" s="380"/>
      <c r="N82" s="380"/>
      <c r="O82" s="380"/>
      <c r="P82" s="380"/>
      <c r="Q82" s="380"/>
      <c r="R82" s="380"/>
      <c r="S82" s="380"/>
      <c r="T82" s="380"/>
      <c r="U82" s="346" t="s">
        <v>131</v>
      </c>
      <c r="V82" s="347"/>
      <c r="W82" s="347"/>
      <c r="X82" s="347"/>
      <c r="Y82" s="347"/>
      <c r="Z82" s="348"/>
      <c r="AA82" s="418" t="s">
        <v>195</v>
      </c>
      <c r="AB82" s="419"/>
      <c r="AC82" s="419"/>
      <c r="AD82" s="419"/>
      <c r="AE82" s="419"/>
      <c r="AF82" s="419"/>
      <c r="AG82" s="419"/>
      <c r="AH82" s="420"/>
    </row>
    <row r="83" spans="1:34" s="1" customFormat="1" ht="15" customHeight="1" thickBot="1" x14ac:dyDescent="0.25">
      <c r="A83" s="411"/>
      <c r="B83" s="369"/>
      <c r="C83" s="370"/>
      <c r="D83" s="386" t="s">
        <v>70</v>
      </c>
      <c r="E83" s="387"/>
      <c r="F83" s="387"/>
      <c r="G83" s="387"/>
      <c r="H83" s="387"/>
      <c r="I83" s="389" t="s">
        <v>134</v>
      </c>
      <c r="J83" s="389"/>
      <c r="K83" s="389"/>
      <c r="L83" s="389"/>
      <c r="M83" s="389"/>
      <c r="N83" s="389"/>
      <c r="O83" s="389"/>
      <c r="P83" s="389"/>
      <c r="Q83" s="389"/>
      <c r="R83" s="389"/>
      <c r="S83" s="389"/>
      <c r="T83" s="389"/>
      <c r="U83" s="392" t="str">
        <f>IF(D83="付帯する",10720,"―")</f>
        <v>―</v>
      </c>
      <c r="V83" s="393"/>
      <c r="W83" s="393"/>
      <c r="X83" s="393"/>
      <c r="Y83" s="393"/>
      <c r="Z83" s="18" t="s">
        <v>11</v>
      </c>
      <c r="AA83" s="421"/>
      <c r="AB83" s="422"/>
      <c r="AC83" s="422"/>
      <c r="AD83" s="422"/>
      <c r="AE83" s="422"/>
      <c r="AF83" s="422"/>
      <c r="AG83" s="422"/>
      <c r="AH83" s="423"/>
    </row>
    <row r="84" spans="1:34" s="1" customFormat="1" ht="15" customHeight="1" thickBot="1" x14ac:dyDescent="0.25">
      <c r="A84" s="411"/>
      <c r="B84" s="369"/>
      <c r="C84" s="370"/>
      <c r="D84" s="365" t="s">
        <v>47</v>
      </c>
      <c r="E84" s="366"/>
      <c r="F84" s="366"/>
      <c r="G84" s="366"/>
      <c r="H84" s="366"/>
      <c r="I84" s="380" t="s">
        <v>42</v>
      </c>
      <c r="J84" s="380"/>
      <c r="K84" s="380"/>
      <c r="L84" s="380"/>
      <c r="M84" s="380"/>
      <c r="N84" s="380"/>
      <c r="O84" s="380"/>
      <c r="P84" s="380"/>
      <c r="Q84" s="380"/>
      <c r="R84" s="380"/>
      <c r="S84" s="380"/>
      <c r="T84" s="380"/>
      <c r="U84" s="346" t="s">
        <v>132</v>
      </c>
      <c r="V84" s="347"/>
      <c r="W84" s="347"/>
      <c r="X84" s="347"/>
      <c r="Y84" s="347"/>
      <c r="Z84" s="348"/>
      <c r="AA84" s="424"/>
      <c r="AB84" s="425"/>
      <c r="AC84" s="425"/>
      <c r="AD84" s="425"/>
      <c r="AE84" s="425"/>
      <c r="AF84" s="425"/>
      <c r="AG84" s="425"/>
      <c r="AH84" s="426"/>
    </row>
    <row r="85" spans="1:34" s="1" customFormat="1" ht="15" customHeight="1" thickBot="1" x14ac:dyDescent="0.25">
      <c r="A85" s="411"/>
      <c r="B85" s="369"/>
      <c r="C85" s="370"/>
      <c r="D85" s="364" t="s">
        <v>70</v>
      </c>
      <c r="E85" s="350"/>
      <c r="F85" s="350"/>
      <c r="G85" s="350"/>
      <c r="H85" s="350"/>
      <c r="I85" s="388" t="s">
        <v>135</v>
      </c>
      <c r="J85" s="388"/>
      <c r="K85" s="388"/>
      <c r="L85" s="388"/>
      <c r="M85" s="388"/>
      <c r="N85" s="388"/>
      <c r="O85" s="388"/>
      <c r="P85" s="388"/>
      <c r="Q85" s="388"/>
      <c r="R85" s="388"/>
      <c r="S85" s="388"/>
      <c r="T85" s="388"/>
      <c r="U85" s="392" t="str">
        <f>IF(D85="付帯する",58050,"―")</f>
        <v>―</v>
      </c>
      <c r="V85" s="393"/>
      <c r="W85" s="393"/>
      <c r="X85" s="393"/>
      <c r="Y85" s="393"/>
      <c r="Z85" s="18" t="s">
        <v>11</v>
      </c>
      <c r="AA85" s="373" t="s">
        <v>150</v>
      </c>
      <c r="AB85" s="374"/>
      <c r="AC85" s="374"/>
      <c r="AD85" s="374"/>
      <c r="AE85" s="374"/>
      <c r="AF85" s="374"/>
      <c r="AG85" s="374"/>
      <c r="AH85" s="375"/>
    </row>
    <row r="86" spans="1:34" s="1" customFormat="1" ht="15" customHeight="1" x14ac:dyDescent="0.2">
      <c r="A86" s="411"/>
      <c r="B86" s="369"/>
      <c r="C86" s="370"/>
      <c r="D86" s="365" t="s">
        <v>49</v>
      </c>
      <c r="E86" s="366"/>
      <c r="F86" s="366"/>
      <c r="G86" s="366"/>
      <c r="H86" s="366"/>
      <c r="I86" s="379" t="s">
        <v>194</v>
      </c>
      <c r="J86" s="379"/>
      <c r="K86" s="379"/>
      <c r="L86" s="379"/>
      <c r="M86" s="379"/>
      <c r="N86" s="379"/>
      <c r="O86" s="379"/>
      <c r="P86" s="380" t="s">
        <v>37</v>
      </c>
      <c r="Q86" s="380"/>
      <c r="R86" s="380"/>
      <c r="S86" s="380"/>
      <c r="T86" s="380"/>
      <c r="U86" s="346" t="s">
        <v>133</v>
      </c>
      <c r="V86" s="347"/>
      <c r="W86" s="347"/>
      <c r="X86" s="347"/>
      <c r="Y86" s="347"/>
      <c r="Z86" s="348"/>
      <c r="AA86" s="376"/>
      <c r="AB86" s="377"/>
      <c r="AC86" s="377"/>
      <c r="AD86" s="377"/>
      <c r="AE86" s="377"/>
      <c r="AF86" s="377"/>
      <c r="AG86" s="377"/>
      <c r="AH86" s="378"/>
    </row>
    <row r="87" spans="1:34" s="1" customFormat="1" ht="15" customHeight="1" thickBot="1" x14ac:dyDescent="0.25">
      <c r="A87" s="412"/>
      <c r="B87" s="371"/>
      <c r="C87" s="372"/>
      <c r="D87" s="364" t="s">
        <v>70</v>
      </c>
      <c r="E87" s="350"/>
      <c r="F87" s="350"/>
      <c r="G87" s="350"/>
      <c r="H87" s="350"/>
      <c r="I87" s="337"/>
      <c r="J87" s="338"/>
      <c r="K87" s="338"/>
      <c r="L87" s="338"/>
      <c r="M87" s="338"/>
      <c r="N87" s="17" t="s">
        <v>38</v>
      </c>
      <c r="O87" s="44"/>
      <c r="P87" s="45" t="s">
        <v>9</v>
      </c>
      <c r="Q87" s="409">
        <v>1190</v>
      </c>
      <c r="R87" s="409"/>
      <c r="S87" s="17" t="s">
        <v>11</v>
      </c>
      <c r="T87" s="44" t="s">
        <v>13</v>
      </c>
      <c r="U87" s="390">
        <f>I87*Q87</f>
        <v>0</v>
      </c>
      <c r="V87" s="391"/>
      <c r="W87" s="391"/>
      <c r="X87" s="391"/>
      <c r="Y87" s="391"/>
      <c r="Z87" s="18" t="s">
        <v>11</v>
      </c>
      <c r="AA87" s="384">
        <f>U83+U85+U87</f>
        <v>0</v>
      </c>
      <c r="AB87" s="385"/>
      <c r="AC87" s="385"/>
      <c r="AD87" s="385"/>
      <c r="AE87" s="385"/>
      <c r="AF87" s="385"/>
      <c r="AG87" s="385"/>
      <c r="AH87" s="18" t="s">
        <v>11</v>
      </c>
    </row>
    <row r="88" spans="1:34" s="1" customFormat="1" ht="15" customHeight="1" x14ac:dyDescent="0.2">
      <c r="A88" s="410">
        <v>11</v>
      </c>
      <c r="B88" s="351" t="s">
        <v>130</v>
      </c>
      <c r="C88" s="352"/>
      <c r="D88" s="352"/>
      <c r="E88" s="352"/>
      <c r="F88" s="352"/>
      <c r="G88" s="352"/>
      <c r="H88" s="353" t="s">
        <v>70</v>
      </c>
      <c r="I88" s="354"/>
      <c r="J88" s="354"/>
      <c r="K88" s="354"/>
      <c r="L88" s="354"/>
      <c r="M88" s="106"/>
      <c r="N88" s="106"/>
      <c r="O88" s="106"/>
      <c r="P88" s="107"/>
      <c r="Q88" s="413" t="s">
        <v>32</v>
      </c>
      <c r="R88" s="152"/>
      <c r="S88" s="152"/>
      <c r="T88" s="153"/>
      <c r="U88" s="360" t="s">
        <v>70</v>
      </c>
      <c r="V88" s="361"/>
      <c r="W88" s="361"/>
      <c r="X88" s="361"/>
      <c r="Y88" s="362"/>
      <c r="Z88" s="151" t="s">
        <v>36</v>
      </c>
      <c r="AA88" s="152"/>
      <c r="AB88" s="153"/>
      <c r="AC88" s="105" t="s">
        <v>116</v>
      </c>
      <c r="AD88" s="106"/>
      <c r="AE88" s="363"/>
      <c r="AF88" s="363"/>
      <c r="AG88" s="363"/>
      <c r="AH88" s="46" t="s">
        <v>4</v>
      </c>
    </row>
    <row r="89" spans="1:34" s="1" customFormat="1" ht="15" customHeight="1" x14ac:dyDescent="0.2">
      <c r="A89" s="411"/>
      <c r="B89" s="355" t="s">
        <v>158</v>
      </c>
      <c r="C89" s="356"/>
      <c r="D89" s="356"/>
      <c r="E89" s="356"/>
      <c r="F89" s="356"/>
      <c r="G89" s="356"/>
      <c r="H89" s="356"/>
      <c r="I89" s="356"/>
      <c r="J89" s="358"/>
      <c r="K89" s="358"/>
      <c r="L89" s="358"/>
      <c r="M89" s="358"/>
      <c r="N89" s="358"/>
      <c r="O89" s="356" t="s">
        <v>44</v>
      </c>
      <c r="P89" s="356"/>
      <c r="Q89" s="147" t="s">
        <v>138</v>
      </c>
      <c r="R89" s="147"/>
      <c r="S89" s="147"/>
      <c r="T89" s="147"/>
      <c r="U89" s="147"/>
      <c r="V89" s="147"/>
      <c r="W89" s="166"/>
      <c r="X89" s="166"/>
      <c r="Y89" s="166"/>
      <c r="Z89" s="166"/>
      <c r="AA89" s="166"/>
      <c r="AB89" s="166"/>
      <c r="AC89" s="166"/>
      <c r="AD89" s="166"/>
      <c r="AE89" s="166"/>
      <c r="AF89" s="166"/>
      <c r="AG89" s="166"/>
      <c r="AH89" s="336"/>
    </row>
    <row r="90" spans="1:34" s="1" customFormat="1" ht="15" customHeight="1" x14ac:dyDescent="0.2">
      <c r="A90" s="411"/>
      <c r="B90" s="357" t="s">
        <v>159</v>
      </c>
      <c r="C90" s="307"/>
      <c r="D90" s="307"/>
      <c r="E90" s="307"/>
      <c r="F90" s="307"/>
      <c r="G90" s="307"/>
      <c r="H90" s="307"/>
      <c r="I90" s="307"/>
      <c r="J90" s="359"/>
      <c r="K90" s="359"/>
      <c r="L90" s="359"/>
      <c r="M90" s="359"/>
      <c r="N90" s="359"/>
      <c r="O90" s="307" t="s">
        <v>46</v>
      </c>
      <c r="P90" s="307"/>
      <c r="Q90" s="147" t="s">
        <v>139</v>
      </c>
      <c r="R90" s="147"/>
      <c r="S90" s="147"/>
      <c r="T90" s="147"/>
      <c r="U90" s="147"/>
      <c r="V90" s="147"/>
      <c r="W90" s="166"/>
      <c r="X90" s="166"/>
      <c r="Y90" s="166"/>
      <c r="Z90" s="166"/>
      <c r="AA90" s="166"/>
      <c r="AB90" s="166"/>
      <c r="AC90" s="166"/>
      <c r="AD90" s="166"/>
      <c r="AE90" s="166"/>
      <c r="AF90" s="166"/>
      <c r="AG90" s="166"/>
      <c r="AH90" s="336"/>
    </row>
    <row r="91" spans="1:34" s="1" customFormat="1" ht="15" customHeight="1" thickBot="1" x14ac:dyDescent="0.25">
      <c r="A91" s="411"/>
      <c r="B91" s="339" t="s">
        <v>118</v>
      </c>
      <c r="C91" s="340"/>
      <c r="D91" s="340"/>
      <c r="E91" s="340"/>
      <c r="F91" s="340"/>
      <c r="G91" s="340"/>
      <c r="H91" s="405"/>
      <c r="I91" s="406"/>
      <c r="J91" s="406"/>
      <c r="K91" s="406"/>
      <c r="L91" s="406"/>
      <c r="M91" s="406"/>
      <c r="N91" s="406"/>
      <c r="O91" s="406"/>
      <c r="P91" s="406"/>
      <c r="Q91" s="400" t="s">
        <v>112</v>
      </c>
      <c r="R91" s="401"/>
      <c r="S91" s="401"/>
      <c r="T91" s="401"/>
      <c r="U91" s="401"/>
      <c r="V91" s="401"/>
      <c r="W91" s="401"/>
      <c r="X91" s="401"/>
      <c r="Y91" s="401"/>
      <c r="Z91" s="401"/>
      <c r="AA91" s="401"/>
      <c r="AB91" s="401"/>
      <c r="AC91" s="401"/>
      <c r="AD91" s="401"/>
      <c r="AE91" s="401"/>
      <c r="AF91" s="401"/>
      <c r="AG91" s="401"/>
      <c r="AH91" s="402"/>
    </row>
    <row r="92" spans="1:34" s="1" customFormat="1" ht="15" customHeight="1" x14ac:dyDescent="0.2">
      <c r="A92" s="411"/>
      <c r="B92" s="341"/>
      <c r="C92" s="342"/>
      <c r="D92" s="342"/>
      <c r="E92" s="342"/>
      <c r="F92" s="342"/>
      <c r="G92" s="342"/>
      <c r="H92" s="322"/>
      <c r="I92" s="323"/>
      <c r="J92" s="323"/>
      <c r="K92" s="323"/>
      <c r="L92" s="323"/>
      <c r="M92" s="323"/>
      <c r="N92" s="323"/>
      <c r="O92" s="323"/>
      <c r="P92" s="323"/>
      <c r="Q92" s="396" t="s">
        <v>140</v>
      </c>
      <c r="R92" s="397"/>
      <c r="S92" s="397"/>
      <c r="T92" s="397"/>
      <c r="U92" s="397"/>
      <c r="V92" s="403"/>
      <c r="W92" s="403"/>
      <c r="X92" s="403"/>
      <c r="Y92" s="403"/>
      <c r="Z92" s="403"/>
      <c r="AA92" s="403"/>
      <c r="AB92" s="403"/>
      <c r="AC92" s="403"/>
      <c r="AD92" s="403"/>
      <c r="AE92" s="403"/>
      <c r="AF92" s="403"/>
      <c r="AG92" s="403"/>
      <c r="AH92" s="404"/>
    </row>
    <row r="93" spans="1:34" s="1" customFormat="1" ht="15" customHeight="1" thickBot="1" x14ac:dyDescent="0.25">
      <c r="A93" s="411"/>
      <c r="B93" s="343"/>
      <c r="C93" s="344"/>
      <c r="D93" s="344"/>
      <c r="E93" s="344"/>
      <c r="F93" s="344"/>
      <c r="G93" s="344"/>
      <c r="H93" s="407"/>
      <c r="I93" s="408"/>
      <c r="J93" s="408"/>
      <c r="K93" s="408"/>
      <c r="L93" s="408"/>
      <c r="M93" s="408"/>
      <c r="N93" s="408"/>
      <c r="O93" s="408"/>
      <c r="P93" s="408"/>
      <c r="Q93" s="398" t="s">
        <v>141</v>
      </c>
      <c r="R93" s="399"/>
      <c r="S93" s="399"/>
      <c r="T93" s="394"/>
      <c r="U93" s="394"/>
      <c r="V93" s="394"/>
      <c r="W93" s="394"/>
      <c r="X93" s="394"/>
      <c r="Y93" s="394"/>
      <c r="Z93" s="394"/>
      <c r="AA93" s="394"/>
      <c r="AB93" s="394"/>
      <c r="AC93" s="394"/>
      <c r="AD93" s="394"/>
      <c r="AE93" s="394"/>
      <c r="AF93" s="394"/>
      <c r="AG93" s="394"/>
      <c r="AH93" s="395"/>
    </row>
    <row r="94" spans="1:34" s="1" customFormat="1" ht="15" customHeight="1" x14ac:dyDescent="0.2">
      <c r="A94" s="411"/>
      <c r="B94" s="367" t="s">
        <v>137</v>
      </c>
      <c r="C94" s="368"/>
      <c r="D94" s="365" t="s">
        <v>43</v>
      </c>
      <c r="E94" s="366"/>
      <c r="F94" s="366"/>
      <c r="G94" s="366"/>
      <c r="H94" s="366"/>
      <c r="I94" s="380" t="s">
        <v>42</v>
      </c>
      <c r="J94" s="380"/>
      <c r="K94" s="380"/>
      <c r="L94" s="380"/>
      <c r="M94" s="380"/>
      <c r="N94" s="380"/>
      <c r="O94" s="380"/>
      <c r="P94" s="380"/>
      <c r="Q94" s="380"/>
      <c r="R94" s="380"/>
      <c r="S94" s="380"/>
      <c r="T94" s="380"/>
      <c r="U94" s="346" t="s">
        <v>131</v>
      </c>
      <c r="V94" s="347"/>
      <c r="W94" s="347"/>
      <c r="X94" s="347"/>
      <c r="Y94" s="347"/>
      <c r="Z94" s="348"/>
      <c r="AA94" s="418" t="s">
        <v>195</v>
      </c>
      <c r="AB94" s="419"/>
      <c r="AC94" s="419"/>
      <c r="AD94" s="419"/>
      <c r="AE94" s="419"/>
      <c r="AF94" s="419"/>
      <c r="AG94" s="419"/>
      <c r="AH94" s="420"/>
    </row>
    <row r="95" spans="1:34" s="1" customFormat="1" ht="15" customHeight="1" thickBot="1" x14ac:dyDescent="0.25">
      <c r="A95" s="411"/>
      <c r="B95" s="369"/>
      <c r="C95" s="370"/>
      <c r="D95" s="386" t="s">
        <v>70</v>
      </c>
      <c r="E95" s="387"/>
      <c r="F95" s="387"/>
      <c r="G95" s="387"/>
      <c r="H95" s="387"/>
      <c r="I95" s="389" t="s">
        <v>134</v>
      </c>
      <c r="J95" s="389"/>
      <c r="K95" s="389"/>
      <c r="L95" s="389"/>
      <c r="M95" s="389"/>
      <c r="N95" s="389"/>
      <c r="O95" s="389"/>
      <c r="P95" s="389"/>
      <c r="Q95" s="389"/>
      <c r="R95" s="389"/>
      <c r="S95" s="389"/>
      <c r="T95" s="389"/>
      <c r="U95" s="392" t="str">
        <f>IF(D95="付帯する",10720,"―")</f>
        <v>―</v>
      </c>
      <c r="V95" s="393"/>
      <c r="W95" s="393"/>
      <c r="X95" s="393"/>
      <c r="Y95" s="393"/>
      <c r="Z95" s="18" t="s">
        <v>11</v>
      </c>
      <c r="AA95" s="421"/>
      <c r="AB95" s="422"/>
      <c r="AC95" s="422"/>
      <c r="AD95" s="422"/>
      <c r="AE95" s="422"/>
      <c r="AF95" s="422"/>
      <c r="AG95" s="422"/>
      <c r="AH95" s="423"/>
    </row>
    <row r="96" spans="1:34" s="1" customFormat="1" ht="15" customHeight="1" thickBot="1" x14ac:dyDescent="0.25">
      <c r="A96" s="411"/>
      <c r="B96" s="369"/>
      <c r="C96" s="370"/>
      <c r="D96" s="365" t="s">
        <v>47</v>
      </c>
      <c r="E96" s="366"/>
      <c r="F96" s="366"/>
      <c r="G96" s="366"/>
      <c r="H96" s="366"/>
      <c r="I96" s="380" t="s">
        <v>42</v>
      </c>
      <c r="J96" s="380"/>
      <c r="K96" s="380"/>
      <c r="L96" s="380"/>
      <c r="M96" s="380"/>
      <c r="N96" s="380"/>
      <c r="O96" s="380"/>
      <c r="P96" s="380"/>
      <c r="Q96" s="380"/>
      <c r="R96" s="380"/>
      <c r="S96" s="380"/>
      <c r="T96" s="380"/>
      <c r="U96" s="346" t="s">
        <v>132</v>
      </c>
      <c r="V96" s="347"/>
      <c r="W96" s="347"/>
      <c r="X96" s="347"/>
      <c r="Y96" s="347"/>
      <c r="Z96" s="348"/>
      <c r="AA96" s="424"/>
      <c r="AB96" s="425"/>
      <c r="AC96" s="425"/>
      <c r="AD96" s="425"/>
      <c r="AE96" s="425"/>
      <c r="AF96" s="425"/>
      <c r="AG96" s="425"/>
      <c r="AH96" s="426"/>
    </row>
    <row r="97" spans="1:34" s="1" customFormat="1" ht="15" customHeight="1" thickBot="1" x14ac:dyDescent="0.25">
      <c r="A97" s="411"/>
      <c r="B97" s="369"/>
      <c r="C97" s="370"/>
      <c r="D97" s="364" t="s">
        <v>70</v>
      </c>
      <c r="E97" s="350"/>
      <c r="F97" s="350"/>
      <c r="G97" s="350"/>
      <c r="H97" s="350"/>
      <c r="I97" s="388" t="s">
        <v>135</v>
      </c>
      <c r="J97" s="388"/>
      <c r="K97" s="388"/>
      <c r="L97" s="388"/>
      <c r="M97" s="388"/>
      <c r="N97" s="388"/>
      <c r="O97" s="388"/>
      <c r="P97" s="388"/>
      <c r="Q97" s="388"/>
      <c r="R97" s="388"/>
      <c r="S97" s="388"/>
      <c r="T97" s="388"/>
      <c r="U97" s="392" t="str">
        <f>IF(D97="付帯する",58050,"―")</f>
        <v>―</v>
      </c>
      <c r="V97" s="393"/>
      <c r="W97" s="393"/>
      <c r="X97" s="393"/>
      <c r="Y97" s="393"/>
      <c r="Z97" s="18" t="s">
        <v>11</v>
      </c>
      <c r="AA97" s="373" t="s">
        <v>150</v>
      </c>
      <c r="AB97" s="374"/>
      <c r="AC97" s="374"/>
      <c r="AD97" s="374"/>
      <c r="AE97" s="374"/>
      <c r="AF97" s="374"/>
      <c r="AG97" s="374"/>
      <c r="AH97" s="375"/>
    </row>
    <row r="98" spans="1:34" s="1" customFormat="1" ht="15" customHeight="1" x14ac:dyDescent="0.2">
      <c r="A98" s="411"/>
      <c r="B98" s="369"/>
      <c r="C98" s="370"/>
      <c r="D98" s="365" t="s">
        <v>49</v>
      </c>
      <c r="E98" s="366"/>
      <c r="F98" s="366"/>
      <c r="G98" s="366"/>
      <c r="H98" s="366"/>
      <c r="I98" s="379" t="s">
        <v>194</v>
      </c>
      <c r="J98" s="379"/>
      <c r="K98" s="379"/>
      <c r="L98" s="379"/>
      <c r="M98" s="379"/>
      <c r="N98" s="379"/>
      <c r="O98" s="379"/>
      <c r="P98" s="380" t="s">
        <v>37</v>
      </c>
      <c r="Q98" s="380"/>
      <c r="R98" s="380"/>
      <c r="S98" s="380"/>
      <c r="T98" s="380"/>
      <c r="U98" s="346" t="s">
        <v>133</v>
      </c>
      <c r="V98" s="347"/>
      <c r="W98" s="347"/>
      <c r="X98" s="347"/>
      <c r="Y98" s="347"/>
      <c r="Z98" s="348"/>
      <c r="AA98" s="376"/>
      <c r="AB98" s="377"/>
      <c r="AC98" s="377"/>
      <c r="AD98" s="377"/>
      <c r="AE98" s="377"/>
      <c r="AF98" s="377"/>
      <c r="AG98" s="377"/>
      <c r="AH98" s="378"/>
    </row>
    <row r="99" spans="1:34" s="1" customFormat="1" ht="15" customHeight="1" thickBot="1" x14ac:dyDescent="0.25">
      <c r="A99" s="412"/>
      <c r="B99" s="371"/>
      <c r="C99" s="372"/>
      <c r="D99" s="364" t="s">
        <v>70</v>
      </c>
      <c r="E99" s="350"/>
      <c r="F99" s="350"/>
      <c r="G99" s="350"/>
      <c r="H99" s="350"/>
      <c r="I99" s="337">
        <v>0</v>
      </c>
      <c r="J99" s="338"/>
      <c r="K99" s="338"/>
      <c r="L99" s="338"/>
      <c r="M99" s="338"/>
      <c r="N99" s="17" t="s">
        <v>38</v>
      </c>
      <c r="O99" s="44"/>
      <c r="P99" s="45" t="s">
        <v>9</v>
      </c>
      <c r="Q99" s="409">
        <v>1190</v>
      </c>
      <c r="R99" s="409"/>
      <c r="S99" s="17" t="s">
        <v>11</v>
      </c>
      <c r="T99" s="44" t="s">
        <v>13</v>
      </c>
      <c r="U99" s="390">
        <f>I99*Q99</f>
        <v>0</v>
      </c>
      <c r="V99" s="391"/>
      <c r="W99" s="391"/>
      <c r="X99" s="391"/>
      <c r="Y99" s="391"/>
      <c r="Z99" s="18" t="s">
        <v>11</v>
      </c>
      <c r="AA99" s="384">
        <f>U95+U97+U99</f>
        <v>0</v>
      </c>
      <c r="AB99" s="385"/>
      <c r="AC99" s="385"/>
      <c r="AD99" s="385"/>
      <c r="AE99" s="385"/>
      <c r="AF99" s="385"/>
      <c r="AG99" s="385"/>
      <c r="AH99" s="18" t="s">
        <v>11</v>
      </c>
    </row>
    <row r="100" spans="1:34" s="1" customFormat="1" ht="15" customHeight="1" x14ac:dyDescent="0.2">
      <c r="A100" s="410">
        <v>12</v>
      </c>
      <c r="B100" s="351" t="s">
        <v>130</v>
      </c>
      <c r="C100" s="352"/>
      <c r="D100" s="352"/>
      <c r="E100" s="352"/>
      <c r="F100" s="352"/>
      <c r="G100" s="352"/>
      <c r="H100" s="353" t="s">
        <v>70</v>
      </c>
      <c r="I100" s="354"/>
      <c r="J100" s="354"/>
      <c r="K100" s="354"/>
      <c r="L100" s="354"/>
      <c r="M100" s="106"/>
      <c r="N100" s="106"/>
      <c r="O100" s="106"/>
      <c r="P100" s="107"/>
      <c r="Q100" s="413" t="s">
        <v>32</v>
      </c>
      <c r="R100" s="152"/>
      <c r="S100" s="152"/>
      <c r="T100" s="153"/>
      <c r="U100" s="360" t="s">
        <v>70</v>
      </c>
      <c r="V100" s="361"/>
      <c r="W100" s="361"/>
      <c r="X100" s="361"/>
      <c r="Y100" s="362"/>
      <c r="Z100" s="151" t="s">
        <v>36</v>
      </c>
      <c r="AA100" s="152"/>
      <c r="AB100" s="153"/>
      <c r="AC100" s="105" t="s">
        <v>116</v>
      </c>
      <c r="AD100" s="106"/>
      <c r="AE100" s="363"/>
      <c r="AF100" s="363"/>
      <c r="AG100" s="363"/>
      <c r="AH100" s="46" t="s">
        <v>4</v>
      </c>
    </row>
    <row r="101" spans="1:34" s="1" customFormat="1" ht="15" customHeight="1" x14ac:dyDescent="0.2">
      <c r="A101" s="411"/>
      <c r="B101" s="355" t="s">
        <v>158</v>
      </c>
      <c r="C101" s="356"/>
      <c r="D101" s="356"/>
      <c r="E101" s="356"/>
      <c r="F101" s="356"/>
      <c r="G101" s="356"/>
      <c r="H101" s="356"/>
      <c r="I101" s="356"/>
      <c r="J101" s="358"/>
      <c r="K101" s="358"/>
      <c r="L101" s="358"/>
      <c r="M101" s="358"/>
      <c r="N101" s="358"/>
      <c r="O101" s="356" t="s">
        <v>44</v>
      </c>
      <c r="P101" s="356"/>
      <c r="Q101" s="147" t="s">
        <v>138</v>
      </c>
      <c r="R101" s="147"/>
      <c r="S101" s="147"/>
      <c r="T101" s="147"/>
      <c r="U101" s="147"/>
      <c r="V101" s="147"/>
      <c r="W101" s="166"/>
      <c r="X101" s="166"/>
      <c r="Y101" s="166"/>
      <c r="Z101" s="166"/>
      <c r="AA101" s="166"/>
      <c r="AB101" s="166"/>
      <c r="AC101" s="166"/>
      <c r="AD101" s="166"/>
      <c r="AE101" s="166"/>
      <c r="AF101" s="166"/>
      <c r="AG101" s="166"/>
      <c r="AH101" s="336"/>
    </row>
    <row r="102" spans="1:34" s="1" customFormat="1" ht="15" customHeight="1" x14ac:dyDescent="0.2">
      <c r="A102" s="411"/>
      <c r="B102" s="357" t="s">
        <v>159</v>
      </c>
      <c r="C102" s="307"/>
      <c r="D102" s="307"/>
      <c r="E102" s="307"/>
      <c r="F102" s="307"/>
      <c r="G102" s="307"/>
      <c r="H102" s="307"/>
      <c r="I102" s="307"/>
      <c r="J102" s="359"/>
      <c r="K102" s="359"/>
      <c r="L102" s="359"/>
      <c r="M102" s="359"/>
      <c r="N102" s="359"/>
      <c r="O102" s="307" t="s">
        <v>46</v>
      </c>
      <c r="P102" s="307"/>
      <c r="Q102" s="147" t="s">
        <v>139</v>
      </c>
      <c r="R102" s="147"/>
      <c r="S102" s="147"/>
      <c r="T102" s="147"/>
      <c r="U102" s="147"/>
      <c r="V102" s="147"/>
      <c r="W102" s="166"/>
      <c r="X102" s="166"/>
      <c r="Y102" s="166"/>
      <c r="Z102" s="166"/>
      <c r="AA102" s="166"/>
      <c r="AB102" s="166"/>
      <c r="AC102" s="166"/>
      <c r="AD102" s="166"/>
      <c r="AE102" s="166"/>
      <c r="AF102" s="166"/>
      <c r="AG102" s="166"/>
      <c r="AH102" s="336"/>
    </row>
    <row r="103" spans="1:34" s="1" customFormat="1" ht="15" customHeight="1" thickBot="1" x14ac:dyDescent="0.25">
      <c r="A103" s="411"/>
      <c r="B103" s="339" t="s">
        <v>118</v>
      </c>
      <c r="C103" s="340"/>
      <c r="D103" s="340"/>
      <c r="E103" s="340"/>
      <c r="F103" s="340"/>
      <c r="G103" s="340"/>
      <c r="H103" s="405"/>
      <c r="I103" s="406"/>
      <c r="J103" s="406"/>
      <c r="K103" s="406"/>
      <c r="L103" s="406"/>
      <c r="M103" s="406"/>
      <c r="N103" s="406"/>
      <c r="O103" s="406"/>
      <c r="P103" s="406"/>
      <c r="Q103" s="400" t="s">
        <v>112</v>
      </c>
      <c r="R103" s="401"/>
      <c r="S103" s="401"/>
      <c r="T103" s="401"/>
      <c r="U103" s="401"/>
      <c r="V103" s="401"/>
      <c r="W103" s="401"/>
      <c r="X103" s="401"/>
      <c r="Y103" s="401"/>
      <c r="Z103" s="401"/>
      <c r="AA103" s="401"/>
      <c r="AB103" s="401"/>
      <c r="AC103" s="401"/>
      <c r="AD103" s="401"/>
      <c r="AE103" s="401"/>
      <c r="AF103" s="401"/>
      <c r="AG103" s="401"/>
      <c r="AH103" s="402"/>
    </row>
    <row r="104" spans="1:34" s="1" customFormat="1" ht="15" customHeight="1" x14ac:dyDescent="0.2">
      <c r="A104" s="411"/>
      <c r="B104" s="341"/>
      <c r="C104" s="342"/>
      <c r="D104" s="342"/>
      <c r="E104" s="342"/>
      <c r="F104" s="342"/>
      <c r="G104" s="342"/>
      <c r="H104" s="322"/>
      <c r="I104" s="323"/>
      <c r="J104" s="323"/>
      <c r="K104" s="323"/>
      <c r="L104" s="323"/>
      <c r="M104" s="323"/>
      <c r="N104" s="323"/>
      <c r="O104" s="323"/>
      <c r="P104" s="323"/>
      <c r="Q104" s="396" t="s">
        <v>140</v>
      </c>
      <c r="R104" s="397"/>
      <c r="S104" s="397"/>
      <c r="T104" s="397"/>
      <c r="U104" s="397"/>
      <c r="V104" s="403"/>
      <c r="W104" s="403"/>
      <c r="X104" s="403"/>
      <c r="Y104" s="403"/>
      <c r="Z104" s="403"/>
      <c r="AA104" s="403"/>
      <c r="AB104" s="403"/>
      <c r="AC104" s="403"/>
      <c r="AD104" s="403"/>
      <c r="AE104" s="403"/>
      <c r="AF104" s="403"/>
      <c r="AG104" s="403"/>
      <c r="AH104" s="404"/>
    </row>
    <row r="105" spans="1:34" s="1" customFormat="1" ht="15" customHeight="1" thickBot="1" x14ac:dyDescent="0.25">
      <c r="A105" s="411"/>
      <c r="B105" s="343"/>
      <c r="C105" s="344"/>
      <c r="D105" s="344"/>
      <c r="E105" s="344"/>
      <c r="F105" s="344"/>
      <c r="G105" s="344"/>
      <c r="H105" s="407"/>
      <c r="I105" s="408"/>
      <c r="J105" s="408"/>
      <c r="K105" s="408"/>
      <c r="L105" s="408"/>
      <c r="M105" s="408"/>
      <c r="N105" s="408"/>
      <c r="O105" s="408"/>
      <c r="P105" s="408"/>
      <c r="Q105" s="398" t="s">
        <v>141</v>
      </c>
      <c r="R105" s="399"/>
      <c r="S105" s="399"/>
      <c r="T105" s="394"/>
      <c r="U105" s="394"/>
      <c r="V105" s="394"/>
      <c r="W105" s="394"/>
      <c r="X105" s="394"/>
      <c r="Y105" s="394"/>
      <c r="Z105" s="394"/>
      <c r="AA105" s="394"/>
      <c r="AB105" s="394"/>
      <c r="AC105" s="394"/>
      <c r="AD105" s="394"/>
      <c r="AE105" s="394"/>
      <c r="AF105" s="394"/>
      <c r="AG105" s="394"/>
      <c r="AH105" s="395"/>
    </row>
    <row r="106" spans="1:34" s="1" customFormat="1" ht="15" customHeight="1" x14ac:dyDescent="0.2">
      <c r="A106" s="411"/>
      <c r="B106" s="367" t="s">
        <v>137</v>
      </c>
      <c r="C106" s="368"/>
      <c r="D106" s="365" t="s">
        <v>43</v>
      </c>
      <c r="E106" s="366"/>
      <c r="F106" s="366"/>
      <c r="G106" s="366"/>
      <c r="H106" s="366"/>
      <c r="I106" s="380" t="s">
        <v>42</v>
      </c>
      <c r="J106" s="380"/>
      <c r="K106" s="380"/>
      <c r="L106" s="380"/>
      <c r="M106" s="380"/>
      <c r="N106" s="380"/>
      <c r="O106" s="380"/>
      <c r="P106" s="380"/>
      <c r="Q106" s="380"/>
      <c r="R106" s="380"/>
      <c r="S106" s="380"/>
      <c r="T106" s="380"/>
      <c r="U106" s="346" t="s">
        <v>131</v>
      </c>
      <c r="V106" s="347"/>
      <c r="W106" s="347"/>
      <c r="X106" s="347"/>
      <c r="Y106" s="347"/>
      <c r="Z106" s="348"/>
      <c r="AA106" s="418" t="s">
        <v>195</v>
      </c>
      <c r="AB106" s="419"/>
      <c r="AC106" s="419"/>
      <c r="AD106" s="419"/>
      <c r="AE106" s="419"/>
      <c r="AF106" s="419"/>
      <c r="AG106" s="419"/>
      <c r="AH106" s="420"/>
    </row>
    <row r="107" spans="1:34" s="1" customFormat="1" ht="15" customHeight="1" thickBot="1" x14ac:dyDescent="0.25">
      <c r="A107" s="411"/>
      <c r="B107" s="369"/>
      <c r="C107" s="370"/>
      <c r="D107" s="386" t="s">
        <v>70</v>
      </c>
      <c r="E107" s="387"/>
      <c r="F107" s="387"/>
      <c r="G107" s="387"/>
      <c r="H107" s="387"/>
      <c r="I107" s="389" t="s">
        <v>134</v>
      </c>
      <c r="J107" s="389"/>
      <c r="K107" s="389"/>
      <c r="L107" s="389"/>
      <c r="M107" s="389"/>
      <c r="N107" s="389"/>
      <c r="O107" s="389"/>
      <c r="P107" s="389"/>
      <c r="Q107" s="389"/>
      <c r="R107" s="389"/>
      <c r="S107" s="389"/>
      <c r="T107" s="389"/>
      <c r="U107" s="392" t="str">
        <f>IF(D107="付帯する",10720,"―")</f>
        <v>―</v>
      </c>
      <c r="V107" s="393"/>
      <c r="W107" s="393"/>
      <c r="X107" s="393"/>
      <c r="Y107" s="393"/>
      <c r="Z107" s="18" t="s">
        <v>11</v>
      </c>
      <c r="AA107" s="421"/>
      <c r="AB107" s="422"/>
      <c r="AC107" s="422"/>
      <c r="AD107" s="422"/>
      <c r="AE107" s="422"/>
      <c r="AF107" s="422"/>
      <c r="AG107" s="422"/>
      <c r="AH107" s="423"/>
    </row>
    <row r="108" spans="1:34" s="1" customFormat="1" ht="15" customHeight="1" thickBot="1" x14ac:dyDescent="0.25">
      <c r="A108" s="411"/>
      <c r="B108" s="369"/>
      <c r="C108" s="370"/>
      <c r="D108" s="365" t="s">
        <v>47</v>
      </c>
      <c r="E108" s="366"/>
      <c r="F108" s="366"/>
      <c r="G108" s="366"/>
      <c r="H108" s="366"/>
      <c r="I108" s="380" t="s">
        <v>42</v>
      </c>
      <c r="J108" s="380"/>
      <c r="K108" s="380"/>
      <c r="L108" s="380"/>
      <c r="M108" s="380"/>
      <c r="N108" s="380"/>
      <c r="O108" s="380"/>
      <c r="P108" s="380"/>
      <c r="Q108" s="380"/>
      <c r="R108" s="380"/>
      <c r="S108" s="380"/>
      <c r="T108" s="380"/>
      <c r="U108" s="346" t="s">
        <v>132</v>
      </c>
      <c r="V108" s="347"/>
      <c r="W108" s="347"/>
      <c r="X108" s="347"/>
      <c r="Y108" s="347"/>
      <c r="Z108" s="348"/>
      <c r="AA108" s="424"/>
      <c r="AB108" s="425"/>
      <c r="AC108" s="425"/>
      <c r="AD108" s="425"/>
      <c r="AE108" s="425"/>
      <c r="AF108" s="425"/>
      <c r="AG108" s="425"/>
      <c r="AH108" s="426"/>
    </row>
    <row r="109" spans="1:34" s="1" customFormat="1" ht="15" customHeight="1" thickBot="1" x14ac:dyDescent="0.25">
      <c r="A109" s="411"/>
      <c r="B109" s="369"/>
      <c r="C109" s="370"/>
      <c r="D109" s="364" t="s">
        <v>70</v>
      </c>
      <c r="E109" s="350"/>
      <c r="F109" s="350"/>
      <c r="G109" s="350"/>
      <c r="H109" s="350"/>
      <c r="I109" s="388" t="s">
        <v>135</v>
      </c>
      <c r="J109" s="388"/>
      <c r="K109" s="388"/>
      <c r="L109" s="388"/>
      <c r="M109" s="388"/>
      <c r="N109" s="388"/>
      <c r="O109" s="388"/>
      <c r="P109" s="388"/>
      <c r="Q109" s="388"/>
      <c r="R109" s="388"/>
      <c r="S109" s="388"/>
      <c r="T109" s="388"/>
      <c r="U109" s="392" t="str">
        <f>IF(D109="付帯する",58050,"―")</f>
        <v>―</v>
      </c>
      <c r="V109" s="393"/>
      <c r="W109" s="393"/>
      <c r="X109" s="393"/>
      <c r="Y109" s="393"/>
      <c r="Z109" s="18" t="s">
        <v>11</v>
      </c>
      <c r="AA109" s="373" t="s">
        <v>150</v>
      </c>
      <c r="AB109" s="374"/>
      <c r="AC109" s="374"/>
      <c r="AD109" s="374"/>
      <c r="AE109" s="374"/>
      <c r="AF109" s="374"/>
      <c r="AG109" s="374"/>
      <c r="AH109" s="375"/>
    </row>
    <row r="110" spans="1:34" s="1" customFormat="1" ht="15" customHeight="1" x14ac:dyDescent="0.2">
      <c r="A110" s="411"/>
      <c r="B110" s="369"/>
      <c r="C110" s="370"/>
      <c r="D110" s="365" t="s">
        <v>49</v>
      </c>
      <c r="E110" s="366"/>
      <c r="F110" s="366"/>
      <c r="G110" s="366"/>
      <c r="H110" s="366"/>
      <c r="I110" s="379" t="s">
        <v>194</v>
      </c>
      <c r="J110" s="379"/>
      <c r="K110" s="379"/>
      <c r="L110" s="379"/>
      <c r="M110" s="379"/>
      <c r="N110" s="379"/>
      <c r="O110" s="379"/>
      <c r="P110" s="380" t="s">
        <v>37</v>
      </c>
      <c r="Q110" s="380"/>
      <c r="R110" s="380"/>
      <c r="S110" s="380"/>
      <c r="T110" s="380"/>
      <c r="U110" s="346" t="s">
        <v>133</v>
      </c>
      <c r="V110" s="347"/>
      <c r="W110" s="347"/>
      <c r="X110" s="347"/>
      <c r="Y110" s="347"/>
      <c r="Z110" s="348"/>
      <c r="AA110" s="376"/>
      <c r="AB110" s="377"/>
      <c r="AC110" s="377"/>
      <c r="AD110" s="377"/>
      <c r="AE110" s="377"/>
      <c r="AF110" s="377"/>
      <c r="AG110" s="377"/>
      <c r="AH110" s="378"/>
    </row>
    <row r="111" spans="1:34" s="1" customFormat="1" ht="15" customHeight="1" thickBot="1" x14ac:dyDescent="0.25">
      <c r="A111" s="412"/>
      <c r="B111" s="371"/>
      <c r="C111" s="372"/>
      <c r="D111" s="364" t="s">
        <v>70</v>
      </c>
      <c r="E111" s="350"/>
      <c r="F111" s="350"/>
      <c r="G111" s="350"/>
      <c r="H111" s="350"/>
      <c r="I111" s="337">
        <v>0</v>
      </c>
      <c r="J111" s="338"/>
      <c r="K111" s="338"/>
      <c r="L111" s="338"/>
      <c r="M111" s="338"/>
      <c r="N111" s="17" t="s">
        <v>38</v>
      </c>
      <c r="O111" s="44"/>
      <c r="P111" s="45" t="s">
        <v>9</v>
      </c>
      <c r="Q111" s="409">
        <v>1190</v>
      </c>
      <c r="R111" s="409"/>
      <c r="S111" s="17" t="s">
        <v>11</v>
      </c>
      <c r="T111" s="44" t="s">
        <v>13</v>
      </c>
      <c r="U111" s="390">
        <f>I111*Q111</f>
        <v>0</v>
      </c>
      <c r="V111" s="391"/>
      <c r="W111" s="391"/>
      <c r="X111" s="391"/>
      <c r="Y111" s="391"/>
      <c r="Z111" s="18" t="s">
        <v>11</v>
      </c>
      <c r="AA111" s="384">
        <f>U107+U109+U111</f>
        <v>0</v>
      </c>
      <c r="AB111" s="385"/>
      <c r="AC111" s="385"/>
      <c r="AD111" s="385"/>
      <c r="AE111" s="385"/>
      <c r="AF111" s="385"/>
      <c r="AG111" s="385"/>
      <c r="AH111" s="18" t="s">
        <v>11</v>
      </c>
    </row>
    <row r="112" spans="1:34" s="1" customFormat="1" ht="15" customHeight="1" x14ac:dyDescent="0.2">
      <c r="A112" s="410">
        <v>13</v>
      </c>
      <c r="B112" s="351" t="s">
        <v>130</v>
      </c>
      <c r="C112" s="352"/>
      <c r="D112" s="352"/>
      <c r="E112" s="352"/>
      <c r="F112" s="352"/>
      <c r="G112" s="352"/>
      <c r="H112" s="353" t="s">
        <v>70</v>
      </c>
      <c r="I112" s="354"/>
      <c r="J112" s="354"/>
      <c r="K112" s="354"/>
      <c r="L112" s="354"/>
      <c r="M112" s="106"/>
      <c r="N112" s="106"/>
      <c r="O112" s="106"/>
      <c r="P112" s="107"/>
      <c r="Q112" s="413" t="s">
        <v>32</v>
      </c>
      <c r="R112" s="152"/>
      <c r="S112" s="152"/>
      <c r="T112" s="153"/>
      <c r="U112" s="360" t="s">
        <v>70</v>
      </c>
      <c r="V112" s="361"/>
      <c r="W112" s="361"/>
      <c r="X112" s="361"/>
      <c r="Y112" s="362"/>
      <c r="Z112" s="151" t="s">
        <v>36</v>
      </c>
      <c r="AA112" s="152"/>
      <c r="AB112" s="153"/>
      <c r="AC112" s="105" t="s">
        <v>116</v>
      </c>
      <c r="AD112" s="106"/>
      <c r="AE112" s="363"/>
      <c r="AF112" s="363"/>
      <c r="AG112" s="363"/>
      <c r="AH112" s="46" t="s">
        <v>4</v>
      </c>
    </row>
    <row r="113" spans="1:34" s="1" customFormat="1" ht="15" customHeight="1" x14ac:dyDescent="0.2">
      <c r="A113" s="411"/>
      <c r="B113" s="355" t="s">
        <v>158</v>
      </c>
      <c r="C113" s="356"/>
      <c r="D113" s="356"/>
      <c r="E113" s="356"/>
      <c r="F113" s="356"/>
      <c r="G113" s="356"/>
      <c r="H113" s="356"/>
      <c r="I113" s="356"/>
      <c r="J113" s="358"/>
      <c r="K113" s="358"/>
      <c r="L113" s="358"/>
      <c r="M113" s="358"/>
      <c r="N113" s="358"/>
      <c r="O113" s="356" t="s">
        <v>44</v>
      </c>
      <c r="P113" s="356"/>
      <c r="Q113" s="147" t="s">
        <v>138</v>
      </c>
      <c r="R113" s="147"/>
      <c r="S113" s="147"/>
      <c r="T113" s="147"/>
      <c r="U113" s="147"/>
      <c r="V113" s="147"/>
      <c r="W113" s="166"/>
      <c r="X113" s="166"/>
      <c r="Y113" s="166"/>
      <c r="Z113" s="166"/>
      <c r="AA113" s="166"/>
      <c r="AB113" s="166"/>
      <c r="AC113" s="166"/>
      <c r="AD113" s="166"/>
      <c r="AE113" s="166"/>
      <c r="AF113" s="166"/>
      <c r="AG113" s="166"/>
      <c r="AH113" s="336"/>
    </row>
    <row r="114" spans="1:34" s="1" customFormat="1" ht="15" customHeight="1" x14ac:dyDescent="0.2">
      <c r="A114" s="411"/>
      <c r="B114" s="357" t="s">
        <v>159</v>
      </c>
      <c r="C114" s="307"/>
      <c r="D114" s="307"/>
      <c r="E114" s="307"/>
      <c r="F114" s="307"/>
      <c r="G114" s="307"/>
      <c r="H114" s="307"/>
      <c r="I114" s="307"/>
      <c r="J114" s="359"/>
      <c r="K114" s="359"/>
      <c r="L114" s="359"/>
      <c r="M114" s="359"/>
      <c r="N114" s="359"/>
      <c r="O114" s="307" t="s">
        <v>46</v>
      </c>
      <c r="P114" s="307"/>
      <c r="Q114" s="147" t="s">
        <v>139</v>
      </c>
      <c r="R114" s="147"/>
      <c r="S114" s="147"/>
      <c r="T114" s="147"/>
      <c r="U114" s="147"/>
      <c r="V114" s="147"/>
      <c r="W114" s="166"/>
      <c r="X114" s="166"/>
      <c r="Y114" s="166"/>
      <c r="Z114" s="166"/>
      <c r="AA114" s="166"/>
      <c r="AB114" s="166"/>
      <c r="AC114" s="166"/>
      <c r="AD114" s="166"/>
      <c r="AE114" s="166"/>
      <c r="AF114" s="166"/>
      <c r="AG114" s="166"/>
      <c r="AH114" s="336"/>
    </row>
    <row r="115" spans="1:34" s="1" customFormat="1" ht="15" customHeight="1" thickBot="1" x14ac:dyDescent="0.25">
      <c r="A115" s="411"/>
      <c r="B115" s="339" t="s">
        <v>118</v>
      </c>
      <c r="C115" s="340"/>
      <c r="D115" s="340"/>
      <c r="E115" s="340"/>
      <c r="F115" s="340"/>
      <c r="G115" s="340"/>
      <c r="H115" s="405"/>
      <c r="I115" s="406"/>
      <c r="J115" s="406"/>
      <c r="K115" s="406"/>
      <c r="L115" s="406"/>
      <c r="M115" s="406"/>
      <c r="N115" s="406"/>
      <c r="O115" s="406"/>
      <c r="P115" s="406"/>
      <c r="Q115" s="400" t="s">
        <v>112</v>
      </c>
      <c r="R115" s="401"/>
      <c r="S115" s="401"/>
      <c r="T115" s="401"/>
      <c r="U115" s="401"/>
      <c r="V115" s="401"/>
      <c r="W115" s="401"/>
      <c r="X115" s="401"/>
      <c r="Y115" s="401"/>
      <c r="Z115" s="401"/>
      <c r="AA115" s="401"/>
      <c r="AB115" s="401"/>
      <c r="AC115" s="401"/>
      <c r="AD115" s="401"/>
      <c r="AE115" s="401"/>
      <c r="AF115" s="401"/>
      <c r="AG115" s="401"/>
      <c r="AH115" s="402"/>
    </row>
    <row r="116" spans="1:34" s="1" customFormat="1" ht="15" customHeight="1" x14ac:dyDescent="0.2">
      <c r="A116" s="411"/>
      <c r="B116" s="341"/>
      <c r="C116" s="342"/>
      <c r="D116" s="342"/>
      <c r="E116" s="342"/>
      <c r="F116" s="342"/>
      <c r="G116" s="342"/>
      <c r="H116" s="322"/>
      <c r="I116" s="323"/>
      <c r="J116" s="323"/>
      <c r="K116" s="323"/>
      <c r="L116" s="323"/>
      <c r="M116" s="323"/>
      <c r="N116" s="323"/>
      <c r="O116" s="323"/>
      <c r="P116" s="323"/>
      <c r="Q116" s="396" t="s">
        <v>140</v>
      </c>
      <c r="R116" s="397"/>
      <c r="S116" s="397"/>
      <c r="T116" s="397"/>
      <c r="U116" s="397"/>
      <c r="V116" s="403"/>
      <c r="W116" s="403"/>
      <c r="X116" s="403"/>
      <c r="Y116" s="403"/>
      <c r="Z116" s="403"/>
      <c r="AA116" s="403"/>
      <c r="AB116" s="403"/>
      <c r="AC116" s="403"/>
      <c r="AD116" s="403"/>
      <c r="AE116" s="403"/>
      <c r="AF116" s="403"/>
      <c r="AG116" s="403"/>
      <c r="AH116" s="404"/>
    </row>
    <row r="117" spans="1:34" s="1" customFormat="1" ht="15" customHeight="1" thickBot="1" x14ac:dyDescent="0.25">
      <c r="A117" s="411"/>
      <c r="B117" s="343"/>
      <c r="C117" s="344"/>
      <c r="D117" s="344"/>
      <c r="E117" s="344"/>
      <c r="F117" s="344"/>
      <c r="G117" s="344"/>
      <c r="H117" s="407"/>
      <c r="I117" s="408"/>
      <c r="J117" s="408"/>
      <c r="K117" s="408"/>
      <c r="L117" s="408"/>
      <c r="M117" s="408"/>
      <c r="N117" s="408"/>
      <c r="O117" s="408"/>
      <c r="P117" s="408"/>
      <c r="Q117" s="398" t="s">
        <v>141</v>
      </c>
      <c r="R117" s="399"/>
      <c r="S117" s="399"/>
      <c r="T117" s="394"/>
      <c r="U117" s="394"/>
      <c r="V117" s="394"/>
      <c r="W117" s="394"/>
      <c r="X117" s="394"/>
      <c r="Y117" s="394"/>
      <c r="Z117" s="394"/>
      <c r="AA117" s="394"/>
      <c r="AB117" s="394"/>
      <c r="AC117" s="394"/>
      <c r="AD117" s="394"/>
      <c r="AE117" s="394"/>
      <c r="AF117" s="394"/>
      <c r="AG117" s="394"/>
      <c r="AH117" s="395"/>
    </row>
    <row r="118" spans="1:34" s="1" customFormat="1" ht="15" customHeight="1" x14ac:dyDescent="0.2">
      <c r="A118" s="411"/>
      <c r="B118" s="367" t="s">
        <v>137</v>
      </c>
      <c r="C118" s="368"/>
      <c r="D118" s="365" t="s">
        <v>43</v>
      </c>
      <c r="E118" s="366"/>
      <c r="F118" s="366"/>
      <c r="G118" s="366"/>
      <c r="H118" s="366"/>
      <c r="I118" s="380" t="s">
        <v>42</v>
      </c>
      <c r="J118" s="380"/>
      <c r="K118" s="380"/>
      <c r="L118" s="380"/>
      <c r="M118" s="380"/>
      <c r="N118" s="380"/>
      <c r="O118" s="380"/>
      <c r="P118" s="380"/>
      <c r="Q118" s="380"/>
      <c r="R118" s="380"/>
      <c r="S118" s="380"/>
      <c r="T118" s="380"/>
      <c r="U118" s="346" t="s">
        <v>131</v>
      </c>
      <c r="V118" s="347"/>
      <c r="W118" s="347"/>
      <c r="X118" s="347"/>
      <c r="Y118" s="347"/>
      <c r="Z118" s="348"/>
      <c r="AA118" s="418" t="s">
        <v>195</v>
      </c>
      <c r="AB118" s="419"/>
      <c r="AC118" s="419"/>
      <c r="AD118" s="419"/>
      <c r="AE118" s="419"/>
      <c r="AF118" s="419"/>
      <c r="AG118" s="419"/>
      <c r="AH118" s="420"/>
    </row>
    <row r="119" spans="1:34" s="1" customFormat="1" ht="15" customHeight="1" thickBot="1" x14ac:dyDescent="0.25">
      <c r="A119" s="411"/>
      <c r="B119" s="369"/>
      <c r="C119" s="370"/>
      <c r="D119" s="386" t="s">
        <v>70</v>
      </c>
      <c r="E119" s="387"/>
      <c r="F119" s="387"/>
      <c r="G119" s="387"/>
      <c r="H119" s="387"/>
      <c r="I119" s="389" t="s">
        <v>134</v>
      </c>
      <c r="J119" s="389"/>
      <c r="K119" s="389"/>
      <c r="L119" s="389"/>
      <c r="M119" s="389"/>
      <c r="N119" s="389"/>
      <c r="O119" s="389"/>
      <c r="P119" s="389"/>
      <c r="Q119" s="389"/>
      <c r="R119" s="389"/>
      <c r="S119" s="389"/>
      <c r="T119" s="389"/>
      <c r="U119" s="392" t="str">
        <f>IF(D119="付帯する",10720,"―")</f>
        <v>―</v>
      </c>
      <c r="V119" s="393"/>
      <c r="W119" s="393"/>
      <c r="X119" s="393"/>
      <c r="Y119" s="393"/>
      <c r="Z119" s="18" t="s">
        <v>11</v>
      </c>
      <c r="AA119" s="421"/>
      <c r="AB119" s="422"/>
      <c r="AC119" s="422"/>
      <c r="AD119" s="422"/>
      <c r="AE119" s="422"/>
      <c r="AF119" s="422"/>
      <c r="AG119" s="422"/>
      <c r="AH119" s="423"/>
    </row>
    <row r="120" spans="1:34" s="1" customFormat="1" ht="15" customHeight="1" thickBot="1" x14ac:dyDescent="0.25">
      <c r="A120" s="411"/>
      <c r="B120" s="369"/>
      <c r="C120" s="370"/>
      <c r="D120" s="365" t="s">
        <v>47</v>
      </c>
      <c r="E120" s="366"/>
      <c r="F120" s="366"/>
      <c r="G120" s="366"/>
      <c r="H120" s="366"/>
      <c r="I120" s="380" t="s">
        <v>42</v>
      </c>
      <c r="J120" s="380"/>
      <c r="K120" s="380"/>
      <c r="L120" s="380"/>
      <c r="M120" s="380"/>
      <c r="N120" s="380"/>
      <c r="O120" s="380"/>
      <c r="P120" s="380"/>
      <c r="Q120" s="380"/>
      <c r="R120" s="380"/>
      <c r="S120" s="380"/>
      <c r="T120" s="380"/>
      <c r="U120" s="346" t="s">
        <v>132</v>
      </c>
      <c r="V120" s="347"/>
      <c r="W120" s="347"/>
      <c r="X120" s="347"/>
      <c r="Y120" s="347"/>
      <c r="Z120" s="348"/>
      <c r="AA120" s="424"/>
      <c r="AB120" s="425"/>
      <c r="AC120" s="425"/>
      <c r="AD120" s="425"/>
      <c r="AE120" s="425"/>
      <c r="AF120" s="425"/>
      <c r="AG120" s="425"/>
      <c r="AH120" s="426"/>
    </row>
    <row r="121" spans="1:34" s="1" customFormat="1" ht="15" customHeight="1" thickBot="1" x14ac:dyDescent="0.25">
      <c r="A121" s="411"/>
      <c r="B121" s="369"/>
      <c r="C121" s="370"/>
      <c r="D121" s="364" t="s">
        <v>70</v>
      </c>
      <c r="E121" s="350"/>
      <c r="F121" s="350"/>
      <c r="G121" s="350"/>
      <c r="H121" s="350"/>
      <c r="I121" s="388" t="s">
        <v>135</v>
      </c>
      <c r="J121" s="388"/>
      <c r="K121" s="388"/>
      <c r="L121" s="388"/>
      <c r="M121" s="388"/>
      <c r="N121" s="388"/>
      <c r="O121" s="388"/>
      <c r="P121" s="388"/>
      <c r="Q121" s="388"/>
      <c r="R121" s="388"/>
      <c r="S121" s="388"/>
      <c r="T121" s="388"/>
      <c r="U121" s="392" t="str">
        <f>IF(D121="付帯する",58050,"―")</f>
        <v>―</v>
      </c>
      <c r="V121" s="393"/>
      <c r="W121" s="393"/>
      <c r="X121" s="393"/>
      <c r="Y121" s="393"/>
      <c r="Z121" s="18" t="s">
        <v>11</v>
      </c>
      <c r="AA121" s="373" t="s">
        <v>150</v>
      </c>
      <c r="AB121" s="374"/>
      <c r="AC121" s="374"/>
      <c r="AD121" s="374"/>
      <c r="AE121" s="374"/>
      <c r="AF121" s="374"/>
      <c r="AG121" s="374"/>
      <c r="AH121" s="375"/>
    </row>
    <row r="122" spans="1:34" s="1" customFormat="1" ht="15" customHeight="1" x14ac:dyDescent="0.2">
      <c r="A122" s="411"/>
      <c r="B122" s="369"/>
      <c r="C122" s="370"/>
      <c r="D122" s="365" t="s">
        <v>49</v>
      </c>
      <c r="E122" s="366"/>
      <c r="F122" s="366"/>
      <c r="G122" s="366"/>
      <c r="H122" s="366"/>
      <c r="I122" s="379" t="s">
        <v>194</v>
      </c>
      <c r="J122" s="379"/>
      <c r="K122" s="379"/>
      <c r="L122" s="379"/>
      <c r="M122" s="379"/>
      <c r="N122" s="379"/>
      <c r="O122" s="379"/>
      <c r="P122" s="380" t="s">
        <v>37</v>
      </c>
      <c r="Q122" s="380"/>
      <c r="R122" s="380"/>
      <c r="S122" s="380"/>
      <c r="T122" s="380"/>
      <c r="U122" s="346" t="s">
        <v>133</v>
      </c>
      <c r="V122" s="347"/>
      <c r="W122" s="347"/>
      <c r="X122" s="347"/>
      <c r="Y122" s="347"/>
      <c r="Z122" s="348"/>
      <c r="AA122" s="376"/>
      <c r="AB122" s="377"/>
      <c r="AC122" s="377"/>
      <c r="AD122" s="377"/>
      <c r="AE122" s="377"/>
      <c r="AF122" s="377"/>
      <c r="AG122" s="377"/>
      <c r="AH122" s="378"/>
    </row>
    <row r="123" spans="1:34" s="1" customFormat="1" ht="15" customHeight="1" thickBot="1" x14ac:dyDescent="0.25">
      <c r="A123" s="412"/>
      <c r="B123" s="371"/>
      <c r="C123" s="372"/>
      <c r="D123" s="364" t="s">
        <v>70</v>
      </c>
      <c r="E123" s="350"/>
      <c r="F123" s="350"/>
      <c r="G123" s="350"/>
      <c r="H123" s="350"/>
      <c r="I123" s="337">
        <v>0</v>
      </c>
      <c r="J123" s="338"/>
      <c r="K123" s="338"/>
      <c r="L123" s="338"/>
      <c r="M123" s="338"/>
      <c r="N123" s="17" t="s">
        <v>38</v>
      </c>
      <c r="O123" s="44"/>
      <c r="P123" s="45" t="s">
        <v>9</v>
      </c>
      <c r="Q123" s="409">
        <v>1190</v>
      </c>
      <c r="R123" s="409"/>
      <c r="S123" s="17" t="s">
        <v>11</v>
      </c>
      <c r="T123" s="44" t="s">
        <v>13</v>
      </c>
      <c r="U123" s="390">
        <f>I123*Q123</f>
        <v>0</v>
      </c>
      <c r="V123" s="391"/>
      <c r="W123" s="391"/>
      <c r="X123" s="391"/>
      <c r="Y123" s="391"/>
      <c r="Z123" s="18" t="s">
        <v>11</v>
      </c>
      <c r="AA123" s="384">
        <f>U119+U121+U123</f>
        <v>0</v>
      </c>
      <c r="AB123" s="385"/>
      <c r="AC123" s="385"/>
      <c r="AD123" s="385"/>
      <c r="AE123" s="385"/>
      <c r="AF123" s="385"/>
      <c r="AG123" s="385"/>
      <c r="AH123" s="18" t="s">
        <v>11</v>
      </c>
    </row>
    <row r="124" spans="1:34" s="1" customFormat="1" ht="15" customHeight="1" x14ac:dyDescent="0.2">
      <c r="A124" s="410">
        <v>14</v>
      </c>
      <c r="B124" s="351" t="s">
        <v>130</v>
      </c>
      <c r="C124" s="352"/>
      <c r="D124" s="352"/>
      <c r="E124" s="352"/>
      <c r="F124" s="352"/>
      <c r="G124" s="352"/>
      <c r="H124" s="353" t="s">
        <v>70</v>
      </c>
      <c r="I124" s="354"/>
      <c r="J124" s="354"/>
      <c r="K124" s="354"/>
      <c r="L124" s="354"/>
      <c r="M124" s="106"/>
      <c r="N124" s="106"/>
      <c r="O124" s="106"/>
      <c r="P124" s="107"/>
      <c r="Q124" s="413" t="s">
        <v>32</v>
      </c>
      <c r="R124" s="152"/>
      <c r="S124" s="152"/>
      <c r="T124" s="153"/>
      <c r="U124" s="360" t="s">
        <v>70</v>
      </c>
      <c r="V124" s="361"/>
      <c r="W124" s="361"/>
      <c r="X124" s="361"/>
      <c r="Y124" s="362"/>
      <c r="Z124" s="151" t="s">
        <v>36</v>
      </c>
      <c r="AA124" s="152"/>
      <c r="AB124" s="153"/>
      <c r="AC124" s="105" t="s">
        <v>116</v>
      </c>
      <c r="AD124" s="106"/>
      <c r="AE124" s="363"/>
      <c r="AF124" s="363"/>
      <c r="AG124" s="363"/>
      <c r="AH124" s="46" t="s">
        <v>4</v>
      </c>
    </row>
    <row r="125" spans="1:34" s="1" customFormat="1" ht="15" customHeight="1" x14ac:dyDescent="0.2">
      <c r="A125" s="411"/>
      <c r="B125" s="355" t="s">
        <v>158</v>
      </c>
      <c r="C125" s="356"/>
      <c r="D125" s="356"/>
      <c r="E125" s="356"/>
      <c r="F125" s="356"/>
      <c r="G125" s="356"/>
      <c r="H125" s="356"/>
      <c r="I125" s="356"/>
      <c r="J125" s="358"/>
      <c r="K125" s="358"/>
      <c r="L125" s="358"/>
      <c r="M125" s="358"/>
      <c r="N125" s="358"/>
      <c r="O125" s="356" t="s">
        <v>44</v>
      </c>
      <c r="P125" s="356"/>
      <c r="Q125" s="147" t="s">
        <v>138</v>
      </c>
      <c r="R125" s="147"/>
      <c r="S125" s="147"/>
      <c r="T125" s="147"/>
      <c r="U125" s="147"/>
      <c r="V125" s="147"/>
      <c r="W125" s="166"/>
      <c r="X125" s="166"/>
      <c r="Y125" s="166"/>
      <c r="Z125" s="166"/>
      <c r="AA125" s="166"/>
      <c r="AB125" s="166"/>
      <c r="AC125" s="166"/>
      <c r="AD125" s="166"/>
      <c r="AE125" s="166"/>
      <c r="AF125" s="166"/>
      <c r="AG125" s="166"/>
      <c r="AH125" s="336"/>
    </row>
    <row r="126" spans="1:34" s="1" customFormat="1" ht="15" customHeight="1" x14ac:dyDescent="0.2">
      <c r="A126" s="411"/>
      <c r="B126" s="357" t="s">
        <v>159</v>
      </c>
      <c r="C126" s="307"/>
      <c r="D126" s="307"/>
      <c r="E126" s="307"/>
      <c r="F126" s="307"/>
      <c r="G126" s="307"/>
      <c r="H126" s="307"/>
      <c r="I126" s="307"/>
      <c r="J126" s="359"/>
      <c r="K126" s="359"/>
      <c r="L126" s="359"/>
      <c r="M126" s="359"/>
      <c r="N126" s="359"/>
      <c r="O126" s="307" t="s">
        <v>46</v>
      </c>
      <c r="P126" s="307"/>
      <c r="Q126" s="147" t="s">
        <v>139</v>
      </c>
      <c r="R126" s="147"/>
      <c r="S126" s="147"/>
      <c r="T126" s="147"/>
      <c r="U126" s="147"/>
      <c r="V126" s="147"/>
      <c r="W126" s="166"/>
      <c r="X126" s="166"/>
      <c r="Y126" s="166"/>
      <c r="Z126" s="166"/>
      <c r="AA126" s="166"/>
      <c r="AB126" s="166"/>
      <c r="AC126" s="166"/>
      <c r="AD126" s="166"/>
      <c r="AE126" s="166"/>
      <c r="AF126" s="166"/>
      <c r="AG126" s="166"/>
      <c r="AH126" s="336"/>
    </row>
    <row r="127" spans="1:34" s="1" customFormat="1" ht="15" customHeight="1" thickBot="1" x14ac:dyDescent="0.25">
      <c r="A127" s="411"/>
      <c r="B127" s="339" t="s">
        <v>118</v>
      </c>
      <c r="C127" s="340"/>
      <c r="D127" s="340"/>
      <c r="E127" s="340"/>
      <c r="F127" s="340"/>
      <c r="G127" s="340"/>
      <c r="H127" s="405"/>
      <c r="I127" s="406"/>
      <c r="J127" s="406"/>
      <c r="K127" s="406"/>
      <c r="L127" s="406"/>
      <c r="M127" s="406"/>
      <c r="N127" s="406"/>
      <c r="O127" s="406"/>
      <c r="P127" s="406"/>
      <c r="Q127" s="400" t="s">
        <v>112</v>
      </c>
      <c r="R127" s="401"/>
      <c r="S127" s="401"/>
      <c r="T127" s="401"/>
      <c r="U127" s="401"/>
      <c r="V127" s="401"/>
      <c r="W127" s="401"/>
      <c r="X127" s="401"/>
      <c r="Y127" s="401"/>
      <c r="Z127" s="401"/>
      <c r="AA127" s="401"/>
      <c r="AB127" s="401"/>
      <c r="AC127" s="401"/>
      <c r="AD127" s="401"/>
      <c r="AE127" s="401"/>
      <c r="AF127" s="401"/>
      <c r="AG127" s="401"/>
      <c r="AH127" s="402"/>
    </row>
    <row r="128" spans="1:34" s="1" customFormat="1" ht="15" customHeight="1" x14ac:dyDescent="0.2">
      <c r="A128" s="411"/>
      <c r="B128" s="341"/>
      <c r="C128" s="342"/>
      <c r="D128" s="342"/>
      <c r="E128" s="342"/>
      <c r="F128" s="342"/>
      <c r="G128" s="342"/>
      <c r="H128" s="322"/>
      <c r="I128" s="323"/>
      <c r="J128" s="323"/>
      <c r="K128" s="323"/>
      <c r="L128" s="323"/>
      <c r="M128" s="323"/>
      <c r="N128" s="323"/>
      <c r="O128" s="323"/>
      <c r="P128" s="323"/>
      <c r="Q128" s="396" t="s">
        <v>140</v>
      </c>
      <c r="R128" s="397"/>
      <c r="S128" s="397"/>
      <c r="T128" s="397"/>
      <c r="U128" s="397"/>
      <c r="V128" s="403"/>
      <c r="W128" s="403"/>
      <c r="X128" s="403"/>
      <c r="Y128" s="403"/>
      <c r="Z128" s="403"/>
      <c r="AA128" s="403"/>
      <c r="AB128" s="403"/>
      <c r="AC128" s="403"/>
      <c r="AD128" s="403"/>
      <c r="AE128" s="403"/>
      <c r="AF128" s="403"/>
      <c r="AG128" s="403"/>
      <c r="AH128" s="404"/>
    </row>
    <row r="129" spans="1:34" s="1" customFormat="1" ht="15" customHeight="1" thickBot="1" x14ac:dyDescent="0.25">
      <c r="A129" s="411"/>
      <c r="B129" s="343"/>
      <c r="C129" s="344"/>
      <c r="D129" s="344"/>
      <c r="E129" s="344"/>
      <c r="F129" s="344"/>
      <c r="G129" s="344"/>
      <c r="H129" s="407"/>
      <c r="I129" s="408"/>
      <c r="J129" s="408"/>
      <c r="K129" s="408"/>
      <c r="L129" s="408"/>
      <c r="M129" s="408"/>
      <c r="N129" s="408"/>
      <c r="O129" s="408"/>
      <c r="P129" s="408"/>
      <c r="Q129" s="398" t="s">
        <v>141</v>
      </c>
      <c r="R129" s="399"/>
      <c r="S129" s="399"/>
      <c r="T129" s="394"/>
      <c r="U129" s="394"/>
      <c r="V129" s="394"/>
      <c r="W129" s="394"/>
      <c r="X129" s="394"/>
      <c r="Y129" s="394"/>
      <c r="Z129" s="394"/>
      <c r="AA129" s="394"/>
      <c r="AB129" s="394"/>
      <c r="AC129" s="394"/>
      <c r="AD129" s="394"/>
      <c r="AE129" s="394"/>
      <c r="AF129" s="394"/>
      <c r="AG129" s="394"/>
      <c r="AH129" s="395"/>
    </row>
    <row r="130" spans="1:34" s="1" customFormat="1" ht="15" customHeight="1" x14ac:dyDescent="0.2">
      <c r="A130" s="411"/>
      <c r="B130" s="367" t="s">
        <v>137</v>
      </c>
      <c r="C130" s="368"/>
      <c r="D130" s="365" t="s">
        <v>43</v>
      </c>
      <c r="E130" s="366"/>
      <c r="F130" s="366"/>
      <c r="G130" s="366"/>
      <c r="H130" s="366"/>
      <c r="I130" s="380" t="s">
        <v>42</v>
      </c>
      <c r="J130" s="380"/>
      <c r="K130" s="380"/>
      <c r="L130" s="380"/>
      <c r="M130" s="380"/>
      <c r="N130" s="380"/>
      <c r="O130" s="380"/>
      <c r="P130" s="380"/>
      <c r="Q130" s="380"/>
      <c r="R130" s="380"/>
      <c r="S130" s="380"/>
      <c r="T130" s="380"/>
      <c r="U130" s="346" t="s">
        <v>131</v>
      </c>
      <c r="V130" s="347"/>
      <c r="W130" s="347"/>
      <c r="X130" s="347"/>
      <c r="Y130" s="347"/>
      <c r="Z130" s="348"/>
      <c r="AA130" s="418" t="s">
        <v>195</v>
      </c>
      <c r="AB130" s="419"/>
      <c r="AC130" s="419"/>
      <c r="AD130" s="419"/>
      <c r="AE130" s="419"/>
      <c r="AF130" s="419"/>
      <c r="AG130" s="419"/>
      <c r="AH130" s="420"/>
    </row>
    <row r="131" spans="1:34" s="1" customFormat="1" ht="15" customHeight="1" thickBot="1" x14ac:dyDescent="0.25">
      <c r="A131" s="411"/>
      <c r="B131" s="369"/>
      <c r="C131" s="370"/>
      <c r="D131" s="386" t="s">
        <v>70</v>
      </c>
      <c r="E131" s="387"/>
      <c r="F131" s="387"/>
      <c r="G131" s="387"/>
      <c r="H131" s="387"/>
      <c r="I131" s="389" t="s">
        <v>134</v>
      </c>
      <c r="J131" s="389"/>
      <c r="K131" s="389"/>
      <c r="L131" s="389"/>
      <c r="M131" s="389"/>
      <c r="N131" s="389"/>
      <c r="O131" s="389"/>
      <c r="P131" s="389"/>
      <c r="Q131" s="389"/>
      <c r="R131" s="389"/>
      <c r="S131" s="389"/>
      <c r="T131" s="389"/>
      <c r="U131" s="392" t="str">
        <f>IF(D131="付帯する",10720,"―")</f>
        <v>―</v>
      </c>
      <c r="V131" s="393"/>
      <c r="W131" s="393"/>
      <c r="X131" s="393"/>
      <c r="Y131" s="393"/>
      <c r="Z131" s="18" t="s">
        <v>11</v>
      </c>
      <c r="AA131" s="421"/>
      <c r="AB131" s="422"/>
      <c r="AC131" s="422"/>
      <c r="AD131" s="422"/>
      <c r="AE131" s="422"/>
      <c r="AF131" s="422"/>
      <c r="AG131" s="422"/>
      <c r="AH131" s="423"/>
    </row>
    <row r="132" spans="1:34" s="1" customFormat="1" ht="15" customHeight="1" thickBot="1" x14ac:dyDescent="0.25">
      <c r="A132" s="411"/>
      <c r="B132" s="369"/>
      <c r="C132" s="370"/>
      <c r="D132" s="365" t="s">
        <v>47</v>
      </c>
      <c r="E132" s="366"/>
      <c r="F132" s="366"/>
      <c r="G132" s="366"/>
      <c r="H132" s="366"/>
      <c r="I132" s="380" t="s">
        <v>42</v>
      </c>
      <c r="J132" s="380"/>
      <c r="K132" s="380"/>
      <c r="L132" s="380"/>
      <c r="M132" s="380"/>
      <c r="N132" s="380"/>
      <c r="O132" s="380"/>
      <c r="P132" s="380"/>
      <c r="Q132" s="380"/>
      <c r="R132" s="380"/>
      <c r="S132" s="380"/>
      <c r="T132" s="380"/>
      <c r="U132" s="346" t="s">
        <v>132</v>
      </c>
      <c r="V132" s="347"/>
      <c r="W132" s="347"/>
      <c r="X132" s="347"/>
      <c r="Y132" s="347"/>
      <c r="Z132" s="348"/>
      <c r="AA132" s="424"/>
      <c r="AB132" s="425"/>
      <c r="AC132" s="425"/>
      <c r="AD132" s="425"/>
      <c r="AE132" s="425"/>
      <c r="AF132" s="425"/>
      <c r="AG132" s="425"/>
      <c r="AH132" s="426"/>
    </row>
    <row r="133" spans="1:34" s="1" customFormat="1" ht="15" customHeight="1" thickBot="1" x14ac:dyDescent="0.25">
      <c r="A133" s="411"/>
      <c r="B133" s="369"/>
      <c r="C133" s="370"/>
      <c r="D133" s="364" t="s">
        <v>70</v>
      </c>
      <c r="E133" s="350"/>
      <c r="F133" s="350"/>
      <c r="G133" s="350"/>
      <c r="H133" s="350"/>
      <c r="I133" s="388" t="s">
        <v>135</v>
      </c>
      <c r="J133" s="388"/>
      <c r="K133" s="388"/>
      <c r="L133" s="388"/>
      <c r="M133" s="388"/>
      <c r="N133" s="388"/>
      <c r="O133" s="388"/>
      <c r="P133" s="388"/>
      <c r="Q133" s="388"/>
      <c r="R133" s="388"/>
      <c r="S133" s="388"/>
      <c r="T133" s="388"/>
      <c r="U133" s="392" t="str">
        <f>IF(D133="付帯する",58050,"―")</f>
        <v>―</v>
      </c>
      <c r="V133" s="393"/>
      <c r="W133" s="393"/>
      <c r="X133" s="393"/>
      <c r="Y133" s="393"/>
      <c r="Z133" s="18" t="s">
        <v>11</v>
      </c>
      <c r="AA133" s="373" t="s">
        <v>150</v>
      </c>
      <c r="AB133" s="374"/>
      <c r="AC133" s="374"/>
      <c r="AD133" s="374"/>
      <c r="AE133" s="374"/>
      <c r="AF133" s="374"/>
      <c r="AG133" s="374"/>
      <c r="AH133" s="375"/>
    </row>
    <row r="134" spans="1:34" s="1" customFormat="1" ht="15" customHeight="1" x14ac:dyDescent="0.2">
      <c r="A134" s="411"/>
      <c r="B134" s="369"/>
      <c r="C134" s="370"/>
      <c r="D134" s="365" t="s">
        <v>49</v>
      </c>
      <c r="E134" s="366"/>
      <c r="F134" s="366"/>
      <c r="G134" s="366"/>
      <c r="H134" s="366"/>
      <c r="I134" s="379" t="s">
        <v>194</v>
      </c>
      <c r="J134" s="379"/>
      <c r="K134" s="379"/>
      <c r="L134" s="379"/>
      <c r="M134" s="379"/>
      <c r="N134" s="379"/>
      <c r="O134" s="379"/>
      <c r="P134" s="380" t="s">
        <v>37</v>
      </c>
      <c r="Q134" s="380"/>
      <c r="R134" s="380"/>
      <c r="S134" s="380"/>
      <c r="T134" s="380"/>
      <c r="U134" s="346" t="s">
        <v>133</v>
      </c>
      <c r="V134" s="347"/>
      <c r="W134" s="347"/>
      <c r="X134" s="347"/>
      <c r="Y134" s="347"/>
      <c r="Z134" s="348"/>
      <c r="AA134" s="376"/>
      <c r="AB134" s="377"/>
      <c r="AC134" s="377"/>
      <c r="AD134" s="377"/>
      <c r="AE134" s="377"/>
      <c r="AF134" s="377"/>
      <c r="AG134" s="377"/>
      <c r="AH134" s="378"/>
    </row>
    <row r="135" spans="1:34" s="1" customFormat="1" ht="15" customHeight="1" thickBot="1" x14ac:dyDescent="0.25">
      <c r="A135" s="412"/>
      <c r="B135" s="371"/>
      <c r="C135" s="372"/>
      <c r="D135" s="364" t="s">
        <v>70</v>
      </c>
      <c r="E135" s="350"/>
      <c r="F135" s="350"/>
      <c r="G135" s="350"/>
      <c r="H135" s="350"/>
      <c r="I135" s="337">
        <v>0</v>
      </c>
      <c r="J135" s="338"/>
      <c r="K135" s="338"/>
      <c r="L135" s="338"/>
      <c r="M135" s="338"/>
      <c r="N135" s="17" t="s">
        <v>38</v>
      </c>
      <c r="O135" s="44"/>
      <c r="P135" s="45" t="s">
        <v>9</v>
      </c>
      <c r="Q135" s="409">
        <v>1190</v>
      </c>
      <c r="R135" s="409"/>
      <c r="S135" s="17" t="s">
        <v>11</v>
      </c>
      <c r="T135" s="44" t="s">
        <v>13</v>
      </c>
      <c r="U135" s="390">
        <f>I135*Q135</f>
        <v>0</v>
      </c>
      <c r="V135" s="391"/>
      <c r="W135" s="391"/>
      <c r="X135" s="391"/>
      <c r="Y135" s="391"/>
      <c r="Z135" s="18" t="s">
        <v>11</v>
      </c>
      <c r="AA135" s="384">
        <f>U131+U133+U135</f>
        <v>0</v>
      </c>
      <c r="AB135" s="385"/>
      <c r="AC135" s="385"/>
      <c r="AD135" s="385"/>
      <c r="AE135" s="385"/>
      <c r="AF135" s="385"/>
      <c r="AG135" s="385"/>
      <c r="AH135" s="18" t="s">
        <v>11</v>
      </c>
    </row>
    <row r="136" spans="1:34" s="1" customFormat="1" ht="15" customHeight="1" x14ac:dyDescent="0.2">
      <c r="A136" s="410">
        <v>15</v>
      </c>
      <c r="B136" s="351" t="s">
        <v>130</v>
      </c>
      <c r="C136" s="352"/>
      <c r="D136" s="352"/>
      <c r="E136" s="352"/>
      <c r="F136" s="352"/>
      <c r="G136" s="352"/>
      <c r="H136" s="353" t="s">
        <v>70</v>
      </c>
      <c r="I136" s="354"/>
      <c r="J136" s="354"/>
      <c r="K136" s="354"/>
      <c r="L136" s="354"/>
      <c r="M136" s="106"/>
      <c r="N136" s="106"/>
      <c r="O136" s="106"/>
      <c r="P136" s="107"/>
      <c r="Q136" s="413" t="s">
        <v>32</v>
      </c>
      <c r="R136" s="152"/>
      <c r="S136" s="152"/>
      <c r="T136" s="153"/>
      <c r="U136" s="360" t="s">
        <v>70</v>
      </c>
      <c r="V136" s="361"/>
      <c r="W136" s="361"/>
      <c r="X136" s="361"/>
      <c r="Y136" s="362"/>
      <c r="Z136" s="151" t="s">
        <v>36</v>
      </c>
      <c r="AA136" s="152"/>
      <c r="AB136" s="153"/>
      <c r="AC136" s="105" t="s">
        <v>116</v>
      </c>
      <c r="AD136" s="106"/>
      <c r="AE136" s="363"/>
      <c r="AF136" s="363"/>
      <c r="AG136" s="363"/>
      <c r="AH136" s="46" t="s">
        <v>4</v>
      </c>
    </row>
    <row r="137" spans="1:34" s="1" customFormat="1" ht="15" customHeight="1" x14ac:dyDescent="0.2">
      <c r="A137" s="411"/>
      <c r="B137" s="355" t="s">
        <v>158</v>
      </c>
      <c r="C137" s="356"/>
      <c r="D137" s="356"/>
      <c r="E137" s="356"/>
      <c r="F137" s="356"/>
      <c r="G137" s="356"/>
      <c r="H137" s="356"/>
      <c r="I137" s="356"/>
      <c r="J137" s="358"/>
      <c r="K137" s="358"/>
      <c r="L137" s="358"/>
      <c r="M137" s="358"/>
      <c r="N137" s="358"/>
      <c r="O137" s="356" t="s">
        <v>44</v>
      </c>
      <c r="P137" s="356"/>
      <c r="Q137" s="147" t="s">
        <v>138</v>
      </c>
      <c r="R137" s="147"/>
      <c r="S137" s="147"/>
      <c r="T137" s="147"/>
      <c r="U137" s="147"/>
      <c r="V137" s="147"/>
      <c r="W137" s="166"/>
      <c r="X137" s="166"/>
      <c r="Y137" s="166"/>
      <c r="Z137" s="166"/>
      <c r="AA137" s="166"/>
      <c r="AB137" s="166"/>
      <c r="AC137" s="166"/>
      <c r="AD137" s="166"/>
      <c r="AE137" s="166"/>
      <c r="AF137" s="166"/>
      <c r="AG137" s="166"/>
      <c r="AH137" s="336"/>
    </row>
    <row r="138" spans="1:34" s="1" customFormat="1" ht="15" customHeight="1" x14ac:dyDescent="0.2">
      <c r="A138" s="411"/>
      <c r="B138" s="357" t="s">
        <v>159</v>
      </c>
      <c r="C138" s="307"/>
      <c r="D138" s="307"/>
      <c r="E138" s="307"/>
      <c r="F138" s="307"/>
      <c r="G138" s="307"/>
      <c r="H138" s="307"/>
      <c r="I138" s="307"/>
      <c r="J138" s="359"/>
      <c r="K138" s="359"/>
      <c r="L138" s="359"/>
      <c r="M138" s="359"/>
      <c r="N138" s="359"/>
      <c r="O138" s="307" t="s">
        <v>46</v>
      </c>
      <c r="P138" s="307"/>
      <c r="Q138" s="147" t="s">
        <v>139</v>
      </c>
      <c r="R138" s="147"/>
      <c r="S138" s="147"/>
      <c r="T138" s="147"/>
      <c r="U138" s="147"/>
      <c r="V138" s="147"/>
      <c r="W138" s="166"/>
      <c r="X138" s="166"/>
      <c r="Y138" s="166"/>
      <c r="Z138" s="166"/>
      <c r="AA138" s="166"/>
      <c r="AB138" s="166"/>
      <c r="AC138" s="166"/>
      <c r="AD138" s="166"/>
      <c r="AE138" s="166"/>
      <c r="AF138" s="166"/>
      <c r="AG138" s="166"/>
      <c r="AH138" s="336"/>
    </row>
    <row r="139" spans="1:34" s="1" customFormat="1" ht="15" customHeight="1" thickBot="1" x14ac:dyDescent="0.25">
      <c r="A139" s="411"/>
      <c r="B139" s="339" t="s">
        <v>118</v>
      </c>
      <c r="C139" s="340"/>
      <c r="D139" s="340"/>
      <c r="E139" s="340"/>
      <c r="F139" s="340"/>
      <c r="G139" s="340"/>
      <c r="H139" s="405"/>
      <c r="I139" s="406"/>
      <c r="J139" s="406"/>
      <c r="K139" s="406"/>
      <c r="L139" s="406"/>
      <c r="M139" s="406"/>
      <c r="N139" s="406"/>
      <c r="O139" s="406"/>
      <c r="P139" s="406"/>
      <c r="Q139" s="400" t="s">
        <v>112</v>
      </c>
      <c r="R139" s="401"/>
      <c r="S139" s="401"/>
      <c r="T139" s="401"/>
      <c r="U139" s="401"/>
      <c r="V139" s="401"/>
      <c r="W139" s="401"/>
      <c r="X139" s="401"/>
      <c r="Y139" s="401"/>
      <c r="Z139" s="401"/>
      <c r="AA139" s="401"/>
      <c r="AB139" s="401"/>
      <c r="AC139" s="401"/>
      <c r="AD139" s="401"/>
      <c r="AE139" s="401"/>
      <c r="AF139" s="401"/>
      <c r="AG139" s="401"/>
      <c r="AH139" s="402"/>
    </row>
    <row r="140" spans="1:34" s="1" customFormat="1" ht="15" customHeight="1" x14ac:dyDescent="0.2">
      <c r="A140" s="411"/>
      <c r="B140" s="341"/>
      <c r="C140" s="342"/>
      <c r="D140" s="342"/>
      <c r="E140" s="342"/>
      <c r="F140" s="342"/>
      <c r="G140" s="342"/>
      <c r="H140" s="322"/>
      <c r="I140" s="323"/>
      <c r="J140" s="323"/>
      <c r="K140" s="323"/>
      <c r="L140" s="323"/>
      <c r="M140" s="323"/>
      <c r="N140" s="323"/>
      <c r="O140" s="323"/>
      <c r="P140" s="323"/>
      <c r="Q140" s="396" t="s">
        <v>140</v>
      </c>
      <c r="R140" s="397"/>
      <c r="S140" s="397"/>
      <c r="T140" s="397"/>
      <c r="U140" s="397"/>
      <c r="V140" s="403"/>
      <c r="W140" s="403"/>
      <c r="X140" s="403"/>
      <c r="Y140" s="403"/>
      <c r="Z140" s="403"/>
      <c r="AA140" s="403"/>
      <c r="AB140" s="403"/>
      <c r="AC140" s="403"/>
      <c r="AD140" s="403"/>
      <c r="AE140" s="403"/>
      <c r="AF140" s="403"/>
      <c r="AG140" s="403"/>
      <c r="AH140" s="404"/>
    </row>
    <row r="141" spans="1:34" s="1" customFormat="1" ht="15" customHeight="1" thickBot="1" x14ac:dyDescent="0.25">
      <c r="A141" s="411"/>
      <c r="B141" s="343"/>
      <c r="C141" s="344"/>
      <c r="D141" s="344"/>
      <c r="E141" s="344"/>
      <c r="F141" s="344"/>
      <c r="G141" s="344"/>
      <c r="H141" s="407"/>
      <c r="I141" s="408"/>
      <c r="J141" s="408"/>
      <c r="K141" s="408"/>
      <c r="L141" s="408"/>
      <c r="M141" s="408"/>
      <c r="N141" s="408"/>
      <c r="O141" s="408"/>
      <c r="P141" s="408"/>
      <c r="Q141" s="398" t="s">
        <v>141</v>
      </c>
      <c r="R141" s="399"/>
      <c r="S141" s="399"/>
      <c r="T141" s="394"/>
      <c r="U141" s="394"/>
      <c r="V141" s="394"/>
      <c r="W141" s="394"/>
      <c r="X141" s="394"/>
      <c r="Y141" s="394"/>
      <c r="Z141" s="394"/>
      <c r="AA141" s="394"/>
      <c r="AB141" s="394"/>
      <c r="AC141" s="394"/>
      <c r="AD141" s="394"/>
      <c r="AE141" s="394"/>
      <c r="AF141" s="394"/>
      <c r="AG141" s="394"/>
      <c r="AH141" s="395"/>
    </row>
    <row r="142" spans="1:34" s="1" customFormat="1" ht="15" customHeight="1" x14ac:dyDescent="0.2">
      <c r="A142" s="411"/>
      <c r="B142" s="367" t="s">
        <v>137</v>
      </c>
      <c r="C142" s="368"/>
      <c r="D142" s="365" t="s">
        <v>43</v>
      </c>
      <c r="E142" s="366"/>
      <c r="F142" s="366"/>
      <c r="G142" s="366"/>
      <c r="H142" s="366"/>
      <c r="I142" s="380" t="s">
        <v>42</v>
      </c>
      <c r="J142" s="380"/>
      <c r="K142" s="380"/>
      <c r="L142" s="380"/>
      <c r="M142" s="380"/>
      <c r="N142" s="380"/>
      <c r="O142" s="380"/>
      <c r="P142" s="380"/>
      <c r="Q142" s="380"/>
      <c r="R142" s="380"/>
      <c r="S142" s="380"/>
      <c r="T142" s="380"/>
      <c r="U142" s="346" t="s">
        <v>131</v>
      </c>
      <c r="V142" s="347"/>
      <c r="W142" s="347"/>
      <c r="X142" s="347"/>
      <c r="Y142" s="347"/>
      <c r="Z142" s="348"/>
      <c r="AA142" s="418" t="s">
        <v>195</v>
      </c>
      <c r="AB142" s="419"/>
      <c r="AC142" s="419"/>
      <c r="AD142" s="419"/>
      <c r="AE142" s="419"/>
      <c r="AF142" s="419"/>
      <c r="AG142" s="419"/>
      <c r="AH142" s="420"/>
    </row>
    <row r="143" spans="1:34" s="1" customFormat="1" ht="15" customHeight="1" thickBot="1" x14ac:dyDescent="0.25">
      <c r="A143" s="411"/>
      <c r="B143" s="369"/>
      <c r="C143" s="370"/>
      <c r="D143" s="386" t="s">
        <v>70</v>
      </c>
      <c r="E143" s="387"/>
      <c r="F143" s="387"/>
      <c r="G143" s="387"/>
      <c r="H143" s="387"/>
      <c r="I143" s="389" t="s">
        <v>134</v>
      </c>
      <c r="J143" s="389"/>
      <c r="K143" s="389"/>
      <c r="L143" s="389"/>
      <c r="M143" s="389"/>
      <c r="N143" s="389"/>
      <c r="O143" s="389"/>
      <c r="P143" s="389"/>
      <c r="Q143" s="389"/>
      <c r="R143" s="389"/>
      <c r="S143" s="389"/>
      <c r="T143" s="389"/>
      <c r="U143" s="392" t="str">
        <f>IF(D143="付帯する",10720,"―")</f>
        <v>―</v>
      </c>
      <c r="V143" s="393"/>
      <c r="W143" s="393"/>
      <c r="X143" s="393"/>
      <c r="Y143" s="393"/>
      <c r="Z143" s="18" t="s">
        <v>11</v>
      </c>
      <c r="AA143" s="421"/>
      <c r="AB143" s="422"/>
      <c r="AC143" s="422"/>
      <c r="AD143" s="422"/>
      <c r="AE143" s="422"/>
      <c r="AF143" s="422"/>
      <c r="AG143" s="422"/>
      <c r="AH143" s="423"/>
    </row>
    <row r="144" spans="1:34" s="1" customFormat="1" ht="15" customHeight="1" thickBot="1" x14ac:dyDescent="0.25">
      <c r="A144" s="411"/>
      <c r="B144" s="369"/>
      <c r="C144" s="370"/>
      <c r="D144" s="365" t="s">
        <v>47</v>
      </c>
      <c r="E144" s="366"/>
      <c r="F144" s="366"/>
      <c r="G144" s="366"/>
      <c r="H144" s="366"/>
      <c r="I144" s="380" t="s">
        <v>42</v>
      </c>
      <c r="J144" s="380"/>
      <c r="K144" s="380"/>
      <c r="L144" s="380"/>
      <c r="M144" s="380"/>
      <c r="N144" s="380"/>
      <c r="O144" s="380"/>
      <c r="P144" s="380"/>
      <c r="Q144" s="380"/>
      <c r="R144" s="380"/>
      <c r="S144" s="380"/>
      <c r="T144" s="380"/>
      <c r="U144" s="346" t="s">
        <v>132</v>
      </c>
      <c r="V144" s="347"/>
      <c r="W144" s="347"/>
      <c r="X144" s="347"/>
      <c r="Y144" s="347"/>
      <c r="Z144" s="348"/>
      <c r="AA144" s="424"/>
      <c r="AB144" s="425"/>
      <c r="AC144" s="425"/>
      <c r="AD144" s="425"/>
      <c r="AE144" s="425"/>
      <c r="AF144" s="425"/>
      <c r="AG144" s="425"/>
      <c r="AH144" s="426"/>
    </row>
    <row r="145" spans="1:34" s="1" customFormat="1" ht="15" customHeight="1" thickBot="1" x14ac:dyDescent="0.25">
      <c r="A145" s="411"/>
      <c r="B145" s="369"/>
      <c r="C145" s="370"/>
      <c r="D145" s="364" t="s">
        <v>70</v>
      </c>
      <c r="E145" s="350"/>
      <c r="F145" s="350"/>
      <c r="G145" s="350"/>
      <c r="H145" s="350"/>
      <c r="I145" s="388" t="s">
        <v>135</v>
      </c>
      <c r="J145" s="388"/>
      <c r="K145" s="388"/>
      <c r="L145" s="388"/>
      <c r="M145" s="388"/>
      <c r="N145" s="388"/>
      <c r="O145" s="388"/>
      <c r="P145" s="388"/>
      <c r="Q145" s="388"/>
      <c r="R145" s="388"/>
      <c r="S145" s="388"/>
      <c r="T145" s="388"/>
      <c r="U145" s="392" t="str">
        <f>IF(D145="付帯する",58050,"―")</f>
        <v>―</v>
      </c>
      <c r="V145" s="393"/>
      <c r="W145" s="393"/>
      <c r="X145" s="393"/>
      <c r="Y145" s="393"/>
      <c r="Z145" s="18" t="s">
        <v>11</v>
      </c>
      <c r="AA145" s="373" t="s">
        <v>150</v>
      </c>
      <c r="AB145" s="374"/>
      <c r="AC145" s="374"/>
      <c r="AD145" s="374"/>
      <c r="AE145" s="374"/>
      <c r="AF145" s="374"/>
      <c r="AG145" s="374"/>
      <c r="AH145" s="375"/>
    </row>
    <row r="146" spans="1:34" s="1" customFormat="1" ht="15" customHeight="1" x14ac:dyDescent="0.2">
      <c r="A146" s="411"/>
      <c r="B146" s="369"/>
      <c r="C146" s="370"/>
      <c r="D146" s="365" t="s">
        <v>49</v>
      </c>
      <c r="E146" s="366"/>
      <c r="F146" s="366"/>
      <c r="G146" s="366"/>
      <c r="H146" s="366"/>
      <c r="I146" s="379" t="s">
        <v>194</v>
      </c>
      <c r="J146" s="379"/>
      <c r="K146" s="379"/>
      <c r="L146" s="379"/>
      <c r="M146" s="379"/>
      <c r="N146" s="379"/>
      <c r="O146" s="379"/>
      <c r="P146" s="380" t="s">
        <v>37</v>
      </c>
      <c r="Q146" s="380"/>
      <c r="R146" s="380"/>
      <c r="S146" s="380"/>
      <c r="T146" s="380"/>
      <c r="U146" s="346" t="s">
        <v>133</v>
      </c>
      <c r="V146" s="347"/>
      <c r="W146" s="347"/>
      <c r="X146" s="347"/>
      <c r="Y146" s="347"/>
      <c r="Z146" s="348"/>
      <c r="AA146" s="376"/>
      <c r="AB146" s="377"/>
      <c r="AC146" s="377"/>
      <c r="AD146" s="377"/>
      <c r="AE146" s="377"/>
      <c r="AF146" s="377"/>
      <c r="AG146" s="377"/>
      <c r="AH146" s="378"/>
    </row>
    <row r="147" spans="1:34" s="1" customFormat="1" ht="15" customHeight="1" thickBot="1" x14ac:dyDescent="0.25">
      <c r="A147" s="412"/>
      <c r="B147" s="371"/>
      <c r="C147" s="372"/>
      <c r="D147" s="364" t="s">
        <v>70</v>
      </c>
      <c r="E147" s="350"/>
      <c r="F147" s="350"/>
      <c r="G147" s="350"/>
      <c r="H147" s="350"/>
      <c r="I147" s="337">
        <v>0</v>
      </c>
      <c r="J147" s="338"/>
      <c r="K147" s="338"/>
      <c r="L147" s="338"/>
      <c r="M147" s="338"/>
      <c r="N147" s="17" t="s">
        <v>38</v>
      </c>
      <c r="O147" s="44"/>
      <c r="P147" s="45" t="s">
        <v>9</v>
      </c>
      <c r="Q147" s="409">
        <v>1190</v>
      </c>
      <c r="R147" s="409"/>
      <c r="S147" s="17" t="s">
        <v>11</v>
      </c>
      <c r="T147" s="44" t="s">
        <v>13</v>
      </c>
      <c r="U147" s="390">
        <f>I147*Q147</f>
        <v>0</v>
      </c>
      <c r="V147" s="391"/>
      <c r="W147" s="391"/>
      <c r="X147" s="391"/>
      <c r="Y147" s="391"/>
      <c r="Z147" s="18" t="s">
        <v>11</v>
      </c>
      <c r="AA147" s="384">
        <f>U143+U145+U147</f>
        <v>0</v>
      </c>
      <c r="AB147" s="385"/>
      <c r="AC147" s="385"/>
      <c r="AD147" s="385"/>
      <c r="AE147" s="385"/>
      <c r="AF147" s="385"/>
      <c r="AG147" s="385"/>
      <c r="AH147" s="18" t="s">
        <v>11</v>
      </c>
    </row>
    <row r="148" spans="1:34" s="1" customFormat="1" ht="15" customHeight="1" x14ac:dyDescent="0.2">
      <c r="A148" s="410">
        <v>16</v>
      </c>
      <c r="B148" s="351" t="s">
        <v>130</v>
      </c>
      <c r="C148" s="352"/>
      <c r="D148" s="352"/>
      <c r="E148" s="352"/>
      <c r="F148" s="352"/>
      <c r="G148" s="352"/>
      <c r="H148" s="353" t="s">
        <v>70</v>
      </c>
      <c r="I148" s="354"/>
      <c r="J148" s="354"/>
      <c r="K148" s="354"/>
      <c r="L148" s="354"/>
      <c r="M148" s="106"/>
      <c r="N148" s="106"/>
      <c r="O148" s="106"/>
      <c r="P148" s="107"/>
      <c r="Q148" s="413" t="s">
        <v>32</v>
      </c>
      <c r="R148" s="152"/>
      <c r="S148" s="152"/>
      <c r="T148" s="153"/>
      <c r="U148" s="360" t="s">
        <v>70</v>
      </c>
      <c r="V148" s="361"/>
      <c r="W148" s="361"/>
      <c r="X148" s="361"/>
      <c r="Y148" s="362"/>
      <c r="Z148" s="151" t="s">
        <v>36</v>
      </c>
      <c r="AA148" s="152"/>
      <c r="AB148" s="153"/>
      <c r="AC148" s="105" t="s">
        <v>116</v>
      </c>
      <c r="AD148" s="106"/>
      <c r="AE148" s="363"/>
      <c r="AF148" s="363"/>
      <c r="AG148" s="363"/>
      <c r="AH148" s="46" t="s">
        <v>4</v>
      </c>
    </row>
    <row r="149" spans="1:34" s="1" customFormat="1" ht="15" customHeight="1" x14ac:dyDescent="0.2">
      <c r="A149" s="411"/>
      <c r="B149" s="355" t="s">
        <v>158</v>
      </c>
      <c r="C149" s="356"/>
      <c r="D149" s="356"/>
      <c r="E149" s="356"/>
      <c r="F149" s="356"/>
      <c r="G149" s="356"/>
      <c r="H149" s="356"/>
      <c r="I149" s="356"/>
      <c r="J149" s="358"/>
      <c r="K149" s="358"/>
      <c r="L149" s="358"/>
      <c r="M149" s="358"/>
      <c r="N149" s="358"/>
      <c r="O149" s="356" t="s">
        <v>44</v>
      </c>
      <c r="P149" s="356"/>
      <c r="Q149" s="147" t="s">
        <v>138</v>
      </c>
      <c r="R149" s="147"/>
      <c r="S149" s="147"/>
      <c r="T149" s="147"/>
      <c r="U149" s="147"/>
      <c r="V149" s="147"/>
      <c r="W149" s="166"/>
      <c r="X149" s="166"/>
      <c r="Y149" s="166"/>
      <c r="Z149" s="166"/>
      <c r="AA149" s="166"/>
      <c r="AB149" s="166"/>
      <c r="AC149" s="166"/>
      <c r="AD149" s="166"/>
      <c r="AE149" s="166"/>
      <c r="AF149" s="166"/>
      <c r="AG149" s="166"/>
      <c r="AH149" s="336"/>
    </row>
    <row r="150" spans="1:34" s="1" customFormat="1" ht="15" customHeight="1" x14ac:dyDescent="0.2">
      <c r="A150" s="411"/>
      <c r="B150" s="357" t="s">
        <v>159</v>
      </c>
      <c r="C150" s="307"/>
      <c r="D150" s="307"/>
      <c r="E150" s="307"/>
      <c r="F150" s="307"/>
      <c r="G150" s="307"/>
      <c r="H150" s="307"/>
      <c r="I150" s="307"/>
      <c r="J150" s="359"/>
      <c r="K150" s="359"/>
      <c r="L150" s="359"/>
      <c r="M150" s="359"/>
      <c r="N150" s="359"/>
      <c r="O150" s="307" t="s">
        <v>46</v>
      </c>
      <c r="P150" s="307"/>
      <c r="Q150" s="147" t="s">
        <v>139</v>
      </c>
      <c r="R150" s="147"/>
      <c r="S150" s="147"/>
      <c r="T150" s="147"/>
      <c r="U150" s="147"/>
      <c r="V150" s="147"/>
      <c r="W150" s="166"/>
      <c r="X150" s="166"/>
      <c r="Y150" s="166"/>
      <c r="Z150" s="166"/>
      <c r="AA150" s="166"/>
      <c r="AB150" s="166"/>
      <c r="AC150" s="166"/>
      <c r="AD150" s="166"/>
      <c r="AE150" s="166"/>
      <c r="AF150" s="166"/>
      <c r="AG150" s="166"/>
      <c r="AH150" s="336"/>
    </row>
    <row r="151" spans="1:34" s="1" customFormat="1" ht="15" customHeight="1" thickBot="1" x14ac:dyDescent="0.25">
      <c r="A151" s="411"/>
      <c r="B151" s="339" t="s">
        <v>118</v>
      </c>
      <c r="C151" s="340"/>
      <c r="D151" s="340"/>
      <c r="E151" s="340"/>
      <c r="F151" s="340"/>
      <c r="G151" s="340"/>
      <c r="H151" s="405"/>
      <c r="I151" s="406"/>
      <c r="J151" s="406"/>
      <c r="K151" s="406"/>
      <c r="L151" s="406"/>
      <c r="M151" s="406"/>
      <c r="N151" s="406"/>
      <c r="O151" s="406"/>
      <c r="P151" s="406"/>
      <c r="Q151" s="400" t="s">
        <v>112</v>
      </c>
      <c r="R151" s="401"/>
      <c r="S151" s="401"/>
      <c r="T151" s="401"/>
      <c r="U151" s="401"/>
      <c r="V151" s="401"/>
      <c r="W151" s="401"/>
      <c r="X151" s="401"/>
      <c r="Y151" s="401"/>
      <c r="Z151" s="401"/>
      <c r="AA151" s="401"/>
      <c r="AB151" s="401"/>
      <c r="AC151" s="401"/>
      <c r="AD151" s="401"/>
      <c r="AE151" s="401"/>
      <c r="AF151" s="401"/>
      <c r="AG151" s="401"/>
      <c r="AH151" s="402"/>
    </row>
    <row r="152" spans="1:34" s="1" customFormat="1" ht="15" customHeight="1" x14ac:dyDescent="0.2">
      <c r="A152" s="411"/>
      <c r="B152" s="341"/>
      <c r="C152" s="342"/>
      <c r="D152" s="342"/>
      <c r="E152" s="342"/>
      <c r="F152" s="342"/>
      <c r="G152" s="342"/>
      <c r="H152" s="322"/>
      <c r="I152" s="323"/>
      <c r="J152" s="323"/>
      <c r="K152" s="323"/>
      <c r="L152" s="323"/>
      <c r="M152" s="323"/>
      <c r="N152" s="323"/>
      <c r="O152" s="323"/>
      <c r="P152" s="323"/>
      <c r="Q152" s="396" t="s">
        <v>140</v>
      </c>
      <c r="R152" s="397"/>
      <c r="S152" s="397"/>
      <c r="T152" s="397"/>
      <c r="U152" s="397"/>
      <c r="V152" s="403"/>
      <c r="W152" s="403"/>
      <c r="X152" s="403"/>
      <c r="Y152" s="403"/>
      <c r="Z152" s="403"/>
      <c r="AA152" s="403"/>
      <c r="AB152" s="403"/>
      <c r="AC152" s="403"/>
      <c r="AD152" s="403"/>
      <c r="AE152" s="403"/>
      <c r="AF152" s="403"/>
      <c r="AG152" s="403"/>
      <c r="AH152" s="404"/>
    </row>
    <row r="153" spans="1:34" s="1" customFormat="1" ht="15" customHeight="1" thickBot="1" x14ac:dyDescent="0.25">
      <c r="A153" s="411"/>
      <c r="B153" s="343"/>
      <c r="C153" s="344"/>
      <c r="D153" s="344"/>
      <c r="E153" s="344"/>
      <c r="F153" s="344"/>
      <c r="G153" s="344"/>
      <c r="H153" s="407"/>
      <c r="I153" s="408"/>
      <c r="J153" s="408"/>
      <c r="K153" s="408"/>
      <c r="L153" s="408"/>
      <c r="M153" s="408"/>
      <c r="N153" s="408"/>
      <c r="O153" s="408"/>
      <c r="P153" s="408"/>
      <c r="Q153" s="398" t="s">
        <v>141</v>
      </c>
      <c r="R153" s="399"/>
      <c r="S153" s="399"/>
      <c r="T153" s="394"/>
      <c r="U153" s="394"/>
      <c r="V153" s="394"/>
      <c r="W153" s="394"/>
      <c r="X153" s="394"/>
      <c r="Y153" s="394"/>
      <c r="Z153" s="394"/>
      <c r="AA153" s="394"/>
      <c r="AB153" s="394"/>
      <c r="AC153" s="394"/>
      <c r="AD153" s="394"/>
      <c r="AE153" s="394"/>
      <c r="AF153" s="394"/>
      <c r="AG153" s="394"/>
      <c r="AH153" s="395"/>
    </row>
    <row r="154" spans="1:34" s="1" customFormat="1" ht="15" customHeight="1" x14ac:dyDescent="0.2">
      <c r="A154" s="411"/>
      <c r="B154" s="367" t="s">
        <v>137</v>
      </c>
      <c r="C154" s="368"/>
      <c r="D154" s="365" t="s">
        <v>43</v>
      </c>
      <c r="E154" s="366"/>
      <c r="F154" s="366"/>
      <c r="G154" s="366"/>
      <c r="H154" s="366"/>
      <c r="I154" s="380" t="s">
        <v>42</v>
      </c>
      <c r="J154" s="380"/>
      <c r="K154" s="380"/>
      <c r="L154" s="380"/>
      <c r="M154" s="380"/>
      <c r="N154" s="380"/>
      <c r="O154" s="380"/>
      <c r="P154" s="380"/>
      <c r="Q154" s="380"/>
      <c r="R154" s="380"/>
      <c r="S154" s="380"/>
      <c r="T154" s="380"/>
      <c r="U154" s="346" t="s">
        <v>131</v>
      </c>
      <c r="V154" s="347"/>
      <c r="W154" s="347"/>
      <c r="X154" s="347"/>
      <c r="Y154" s="347"/>
      <c r="Z154" s="348"/>
      <c r="AA154" s="418" t="s">
        <v>195</v>
      </c>
      <c r="AB154" s="419"/>
      <c r="AC154" s="419"/>
      <c r="AD154" s="419"/>
      <c r="AE154" s="419"/>
      <c r="AF154" s="419"/>
      <c r="AG154" s="419"/>
      <c r="AH154" s="420"/>
    </row>
    <row r="155" spans="1:34" s="1" customFormat="1" ht="15" customHeight="1" thickBot="1" x14ac:dyDescent="0.25">
      <c r="A155" s="411"/>
      <c r="B155" s="369"/>
      <c r="C155" s="370"/>
      <c r="D155" s="386" t="s">
        <v>70</v>
      </c>
      <c r="E155" s="387"/>
      <c r="F155" s="387"/>
      <c r="G155" s="387"/>
      <c r="H155" s="387"/>
      <c r="I155" s="389" t="s">
        <v>134</v>
      </c>
      <c r="J155" s="389"/>
      <c r="K155" s="389"/>
      <c r="L155" s="389"/>
      <c r="M155" s="389"/>
      <c r="N155" s="389"/>
      <c r="O155" s="389"/>
      <c r="P155" s="389"/>
      <c r="Q155" s="389"/>
      <c r="R155" s="389"/>
      <c r="S155" s="389"/>
      <c r="T155" s="389"/>
      <c r="U155" s="392" t="str">
        <f>IF(D155="付帯する",10720,"―")</f>
        <v>―</v>
      </c>
      <c r="V155" s="393"/>
      <c r="W155" s="393"/>
      <c r="X155" s="393"/>
      <c r="Y155" s="393"/>
      <c r="Z155" s="18" t="s">
        <v>11</v>
      </c>
      <c r="AA155" s="421"/>
      <c r="AB155" s="422"/>
      <c r="AC155" s="422"/>
      <c r="AD155" s="422"/>
      <c r="AE155" s="422"/>
      <c r="AF155" s="422"/>
      <c r="AG155" s="422"/>
      <c r="AH155" s="423"/>
    </row>
    <row r="156" spans="1:34" s="1" customFormat="1" ht="15" customHeight="1" thickBot="1" x14ac:dyDescent="0.25">
      <c r="A156" s="411"/>
      <c r="B156" s="369"/>
      <c r="C156" s="370"/>
      <c r="D156" s="365" t="s">
        <v>47</v>
      </c>
      <c r="E156" s="366"/>
      <c r="F156" s="366"/>
      <c r="G156" s="366"/>
      <c r="H156" s="366"/>
      <c r="I156" s="380" t="s">
        <v>42</v>
      </c>
      <c r="J156" s="380"/>
      <c r="K156" s="380"/>
      <c r="L156" s="380"/>
      <c r="M156" s="380"/>
      <c r="N156" s="380"/>
      <c r="O156" s="380"/>
      <c r="P156" s="380"/>
      <c r="Q156" s="380"/>
      <c r="R156" s="380"/>
      <c r="S156" s="380"/>
      <c r="T156" s="380"/>
      <c r="U156" s="346" t="s">
        <v>132</v>
      </c>
      <c r="V156" s="347"/>
      <c r="W156" s="347"/>
      <c r="X156" s="347"/>
      <c r="Y156" s="347"/>
      <c r="Z156" s="348"/>
      <c r="AA156" s="424"/>
      <c r="AB156" s="425"/>
      <c r="AC156" s="425"/>
      <c r="AD156" s="425"/>
      <c r="AE156" s="425"/>
      <c r="AF156" s="425"/>
      <c r="AG156" s="425"/>
      <c r="AH156" s="426"/>
    </row>
    <row r="157" spans="1:34" s="1" customFormat="1" ht="15" customHeight="1" thickBot="1" x14ac:dyDescent="0.25">
      <c r="A157" s="411"/>
      <c r="B157" s="369"/>
      <c r="C157" s="370"/>
      <c r="D157" s="364" t="s">
        <v>70</v>
      </c>
      <c r="E157" s="350"/>
      <c r="F157" s="350"/>
      <c r="G157" s="350"/>
      <c r="H157" s="350"/>
      <c r="I157" s="388" t="s">
        <v>135</v>
      </c>
      <c r="J157" s="388"/>
      <c r="K157" s="388"/>
      <c r="L157" s="388"/>
      <c r="M157" s="388"/>
      <c r="N157" s="388"/>
      <c r="O157" s="388"/>
      <c r="P157" s="388"/>
      <c r="Q157" s="388"/>
      <c r="R157" s="388"/>
      <c r="S157" s="388"/>
      <c r="T157" s="388"/>
      <c r="U157" s="392" t="str">
        <f>IF(D157="付帯する",58050,"―")</f>
        <v>―</v>
      </c>
      <c r="V157" s="393"/>
      <c r="W157" s="393"/>
      <c r="X157" s="393"/>
      <c r="Y157" s="393"/>
      <c r="Z157" s="18" t="s">
        <v>11</v>
      </c>
      <c r="AA157" s="373" t="s">
        <v>150</v>
      </c>
      <c r="AB157" s="374"/>
      <c r="AC157" s="374"/>
      <c r="AD157" s="374"/>
      <c r="AE157" s="374"/>
      <c r="AF157" s="374"/>
      <c r="AG157" s="374"/>
      <c r="AH157" s="375"/>
    </row>
    <row r="158" spans="1:34" s="1" customFormat="1" ht="15" customHeight="1" x14ac:dyDescent="0.2">
      <c r="A158" s="411"/>
      <c r="B158" s="369"/>
      <c r="C158" s="370"/>
      <c r="D158" s="365" t="s">
        <v>49</v>
      </c>
      <c r="E158" s="366"/>
      <c r="F158" s="366"/>
      <c r="G158" s="366"/>
      <c r="H158" s="366"/>
      <c r="I158" s="379" t="s">
        <v>194</v>
      </c>
      <c r="J158" s="379"/>
      <c r="K158" s="379"/>
      <c r="L158" s="379"/>
      <c r="M158" s="379"/>
      <c r="N158" s="379"/>
      <c r="O158" s="379"/>
      <c r="P158" s="380" t="s">
        <v>37</v>
      </c>
      <c r="Q158" s="380"/>
      <c r="R158" s="380"/>
      <c r="S158" s="380"/>
      <c r="T158" s="380"/>
      <c r="U158" s="346" t="s">
        <v>133</v>
      </c>
      <c r="V158" s="347"/>
      <c r="W158" s="347"/>
      <c r="X158" s="347"/>
      <c r="Y158" s="347"/>
      <c r="Z158" s="348"/>
      <c r="AA158" s="376"/>
      <c r="AB158" s="377"/>
      <c r="AC158" s="377"/>
      <c r="AD158" s="377"/>
      <c r="AE158" s="377"/>
      <c r="AF158" s="377"/>
      <c r="AG158" s="377"/>
      <c r="AH158" s="378"/>
    </row>
    <row r="159" spans="1:34" s="1" customFormat="1" ht="15" customHeight="1" thickBot="1" x14ac:dyDescent="0.25">
      <c r="A159" s="412"/>
      <c r="B159" s="371"/>
      <c r="C159" s="372"/>
      <c r="D159" s="364" t="s">
        <v>70</v>
      </c>
      <c r="E159" s="350"/>
      <c r="F159" s="350"/>
      <c r="G159" s="350"/>
      <c r="H159" s="350"/>
      <c r="I159" s="337">
        <v>0</v>
      </c>
      <c r="J159" s="338"/>
      <c r="K159" s="338"/>
      <c r="L159" s="338"/>
      <c r="M159" s="338"/>
      <c r="N159" s="17" t="s">
        <v>38</v>
      </c>
      <c r="O159" s="44"/>
      <c r="P159" s="45" t="s">
        <v>9</v>
      </c>
      <c r="Q159" s="409">
        <v>1190</v>
      </c>
      <c r="R159" s="409"/>
      <c r="S159" s="17" t="s">
        <v>11</v>
      </c>
      <c r="T159" s="44" t="s">
        <v>13</v>
      </c>
      <c r="U159" s="390">
        <f>I159*Q159</f>
        <v>0</v>
      </c>
      <c r="V159" s="391"/>
      <c r="W159" s="391"/>
      <c r="X159" s="391"/>
      <c r="Y159" s="391"/>
      <c r="Z159" s="18" t="s">
        <v>11</v>
      </c>
      <c r="AA159" s="384">
        <f>U155+U157+U159</f>
        <v>0</v>
      </c>
      <c r="AB159" s="385"/>
      <c r="AC159" s="385"/>
      <c r="AD159" s="385"/>
      <c r="AE159" s="385"/>
      <c r="AF159" s="385"/>
      <c r="AG159" s="385"/>
      <c r="AH159" s="18" t="s">
        <v>11</v>
      </c>
    </row>
    <row r="160" spans="1:34" s="1" customFormat="1" ht="15" customHeight="1" x14ac:dyDescent="0.2">
      <c r="A160" s="410">
        <v>17</v>
      </c>
      <c r="B160" s="351" t="s">
        <v>130</v>
      </c>
      <c r="C160" s="352"/>
      <c r="D160" s="352"/>
      <c r="E160" s="352"/>
      <c r="F160" s="352"/>
      <c r="G160" s="352"/>
      <c r="H160" s="353" t="s">
        <v>70</v>
      </c>
      <c r="I160" s="354"/>
      <c r="J160" s="354"/>
      <c r="K160" s="354"/>
      <c r="L160" s="354"/>
      <c r="M160" s="106"/>
      <c r="N160" s="106"/>
      <c r="O160" s="106"/>
      <c r="P160" s="107"/>
      <c r="Q160" s="413" t="s">
        <v>32</v>
      </c>
      <c r="R160" s="152"/>
      <c r="S160" s="152"/>
      <c r="T160" s="153"/>
      <c r="U160" s="360" t="s">
        <v>70</v>
      </c>
      <c r="V160" s="361"/>
      <c r="W160" s="361"/>
      <c r="X160" s="361"/>
      <c r="Y160" s="362"/>
      <c r="Z160" s="151" t="s">
        <v>36</v>
      </c>
      <c r="AA160" s="152"/>
      <c r="AB160" s="153"/>
      <c r="AC160" s="105" t="s">
        <v>116</v>
      </c>
      <c r="AD160" s="106"/>
      <c r="AE160" s="363"/>
      <c r="AF160" s="363"/>
      <c r="AG160" s="363"/>
      <c r="AH160" s="46" t="s">
        <v>4</v>
      </c>
    </row>
    <row r="161" spans="1:34" s="1" customFormat="1" ht="15" customHeight="1" x14ac:dyDescent="0.2">
      <c r="A161" s="411"/>
      <c r="B161" s="355" t="s">
        <v>158</v>
      </c>
      <c r="C161" s="356"/>
      <c r="D161" s="356"/>
      <c r="E161" s="356"/>
      <c r="F161" s="356"/>
      <c r="G161" s="356"/>
      <c r="H161" s="356"/>
      <c r="I161" s="356"/>
      <c r="J161" s="358"/>
      <c r="K161" s="358"/>
      <c r="L161" s="358"/>
      <c r="M161" s="358"/>
      <c r="N161" s="358"/>
      <c r="O161" s="356" t="s">
        <v>44</v>
      </c>
      <c r="P161" s="356"/>
      <c r="Q161" s="147" t="s">
        <v>138</v>
      </c>
      <c r="R161" s="147"/>
      <c r="S161" s="147"/>
      <c r="T161" s="147"/>
      <c r="U161" s="147"/>
      <c r="V161" s="147"/>
      <c r="W161" s="166"/>
      <c r="X161" s="166"/>
      <c r="Y161" s="166"/>
      <c r="Z161" s="166"/>
      <c r="AA161" s="166"/>
      <c r="AB161" s="166"/>
      <c r="AC161" s="166"/>
      <c r="AD161" s="166"/>
      <c r="AE161" s="166"/>
      <c r="AF161" s="166"/>
      <c r="AG161" s="166"/>
      <c r="AH161" s="336"/>
    </row>
    <row r="162" spans="1:34" s="1" customFormat="1" ht="15" customHeight="1" x14ac:dyDescent="0.2">
      <c r="A162" s="411"/>
      <c r="B162" s="357" t="s">
        <v>159</v>
      </c>
      <c r="C162" s="307"/>
      <c r="D162" s="307"/>
      <c r="E162" s="307"/>
      <c r="F162" s="307"/>
      <c r="G162" s="307"/>
      <c r="H162" s="307"/>
      <c r="I162" s="307"/>
      <c r="J162" s="359"/>
      <c r="K162" s="359"/>
      <c r="L162" s="359"/>
      <c r="M162" s="359"/>
      <c r="N162" s="359"/>
      <c r="O162" s="307" t="s">
        <v>46</v>
      </c>
      <c r="P162" s="307"/>
      <c r="Q162" s="147" t="s">
        <v>139</v>
      </c>
      <c r="R162" s="147"/>
      <c r="S162" s="147"/>
      <c r="T162" s="147"/>
      <c r="U162" s="147"/>
      <c r="V162" s="147"/>
      <c r="W162" s="166"/>
      <c r="X162" s="166"/>
      <c r="Y162" s="166"/>
      <c r="Z162" s="166"/>
      <c r="AA162" s="166"/>
      <c r="AB162" s="166"/>
      <c r="AC162" s="166"/>
      <c r="AD162" s="166"/>
      <c r="AE162" s="166"/>
      <c r="AF162" s="166"/>
      <c r="AG162" s="166"/>
      <c r="AH162" s="336"/>
    </row>
    <row r="163" spans="1:34" s="1" customFormat="1" ht="15" customHeight="1" thickBot="1" x14ac:dyDescent="0.25">
      <c r="A163" s="411"/>
      <c r="B163" s="339" t="s">
        <v>118</v>
      </c>
      <c r="C163" s="340"/>
      <c r="D163" s="340"/>
      <c r="E163" s="340"/>
      <c r="F163" s="340"/>
      <c r="G163" s="340"/>
      <c r="H163" s="405"/>
      <c r="I163" s="406"/>
      <c r="J163" s="406"/>
      <c r="K163" s="406"/>
      <c r="L163" s="406"/>
      <c r="M163" s="406"/>
      <c r="N163" s="406"/>
      <c r="O163" s="406"/>
      <c r="P163" s="406"/>
      <c r="Q163" s="400" t="s">
        <v>112</v>
      </c>
      <c r="R163" s="401"/>
      <c r="S163" s="401"/>
      <c r="T163" s="401"/>
      <c r="U163" s="401"/>
      <c r="V163" s="401"/>
      <c r="W163" s="401"/>
      <c r="X163" s="401"/>
      <c r="Y163" s="401"/>
      <c r="Z163" s="401"/>
      <c r="AA163" s="401"/>
      <c r="AB163" s="401"/>
      <c r="AC163" s="401"/>
      <c r="AD163" s="401"/>
      <c r="AE163" s="401"/>
      <c r="AF163" s="401"/>
      <c r="AG163" s="401"/>
      <c r="AH163" s="402"/>
    </row>
    <row r="164" spans="1:34" s="1" customFormat="1" ht="15" customHeight="1" x14ac:dyDescent="0.2">
      <c r="A164" s="411"/>
      <c r="B164" s="341"/>
      <c r="C164" s="342"/>
      <c r="D164" s="342"/>
      <c r="E164" s="342"/>
      <c r="F164" s="342"/>
      <c r="G164" s="342"/>
      <c r="H164" s="322"/>
      <c r="I164" s="323"/>
      <c r="J164" s="323"/>
      <c r="K164" s="323"/>
      <c r="L164" s="323"/>
      <c r="M164" s="323"/>
      <c r="N164" s="323"/>
      <c r="O164" s="323"/>
      <c r="P164" s="323"/>
      <c r="Q164" s="396" t="s">
        <v>140</v>
      </c>
      <c r="R164" s="397"/>
      <c r="S164" s="397"/>
      <c r="T164" s="397"/>
      <c r="U164" s="397"/>
      <c r="V164" s="403"/>
      <c r="W164" s="403"/>
      <c r="X164" s="403"/>
      <c r="Y164" s="403"/>
      <c r="Z164" s="403"/>
      <c r="AA164" s="403"/>
      <c r="AB164" s="403"/>
      <c r="AC164" s="403"/>
      <c r="AD164" s="403"/>
      <c r="AE164" s="403"/>
      <c r="AF164" s="403"/>
      <c r="AG164" s="403"/>
      <c r="AH164" s="404"/>
    </row>
    <row r="165" spans="1:34" s="1" customFormat="1" ht="15" customHeight="1" thickBot="1" x14ac:dyDescent="0.25">
      <c r="A165" s="411"/>
      <c r="B165" s="343"/>
      <c r="C165" s="344"/>
      <c r="D165" s="344"/>
      <c r="E165" s="344"/>
      <c r="F165" s="344"/>
      <c r="G165" s="344"/>
      <c r="H165" s="407"/>
      <c r="I165" s="408"/>
      <c r="J165" s="408"/>
      <c r="K165" s="408"/>
      <c r="L165" s="408"/>
      <c r="M165" s="408"/>
      <c r="N165" s="408"/>
      <c r="O165" s="408"/>
      <c r="P165" s="408"/>
      <c r="Q165" s="398" t="s">
        <v>141</v>
      </c>
      <c r="R165" s="399"/>
      <c r="S165" s="399"/>
      <c r="T165" s="394"/>
      <c r="U165" s="394"/>
      <c r="V165" s="394"/>
      <c r="W165" s="394"/>
      <c r="X165" s="394"/>
      <c r="Y165" s="394"/>
      <c r="Z165" s="394"/>
      <c r="AA165" s="394"/>
      <c r="AB165" s="394"/>
      <c r="AC165" s="394"/>
      <c r="AD165" s="394"/>
      <c r="AE165" s="394"/>
      <c r="AF165" s="394"/>
      <c r="AG165" s="394"/>
      <c r="AH165" s="395"/>
    </row>
    <row r="166" spans="1:34" s="1" customFormat="1" ht="15" customHeight="1" x14ac:dyDescent="0.2">
      <c r="A166" s="411"/>
      <c r="B166" s="367" t="s">
        <v>137</v>
      </c>
      <c r="C166" s="368"/>
      <c r="D166" s="365" t="s">
        <v>43</v>
      </c>
      <c r="E166" s="366"/>
      <c r="F166" s="366"/>
      <c r="G166" s="366"/>
      <c r="H166" s="366"/>
      <c r="I166" s="380" t="s">
        <v>42</v>
      </c>
      <c r="J166" s="380"/>
      <c r="K166" s="380"/>
      <c r="L166" s="380"/>
      <c r="M166" s="380"/>
      <c r="N166" s="380"/>
      <c r="O166" s="380"/>
      <c r="P166" s="380"/>
      <c r="Q166" s="380"/>
      <c r="R166" s="380"/>
      <c r="S166" s="380"/>
      <c r="T166" s="380"/>
      <c r="U166" s="346" t="s">
        <v>131</v>
      </c>
      <c r="V166" s="347"/>
      <c r="W166" s="347"/>
      <c r="X166" s="347"/>
      <c r="Y166" s="347"/>
      <c r="Z166" s="348"/>
      <c r="AA166" s="418" t="s">
        <v>195</v>
      </c>
      <c r="AB166" s="419"/>
      <c r="AC166" s="419"/>
      <c r="AD166" s="419"/>
      <c r="AE166" s="419"/>
      <c r="AF166" s="419"/>
      <c r="AG166" s="419"/>
      <c r="AH166" s="420"/>
    </row>
    <row r="167" spans="1:34" s="1" customFormat="1" ht="15" customHeight="1" thickBot="1" x14ac:dyDescent="0.25">
      <c r="A167" s="411"/>
      <c r="B167" s="369"/>
      <c r="C167" s="370"/>
      <c r="D167" s="386" t="s">
        <v>70</v>
      </c>
      <c r="E167" s="387"/>
      <c r="F167" s="387"/>
      <c r="G167" s="387"/>
      <c r="H167" s="387"/>
      <c r="I167" s="389" t="s">
        <v>134</v>
      </c>
      <c r="J167" s="389"/>
      <c r="K167" s="389"/>
      <c r="L167" s="389"/>
      <c r="M167" s="389"/>
      <c r="N167" s="389"/>
      <c r="O167" s="389"/>
      <c r="P167" s="389"/>
      <c r="Q167" s="389"/>
      <c r="R167" s="389"/>
      <c r="S167" s="389"/>
      <c r="T167" s="389"/>
      <c r="U167" s="392" t="str">
        <f>IF(D167="付帯する",10720,"―")</f>
        <v>―</v>
      </c>
      <c r="V167" s="393"/>
      <c r="W167" s="393"/>
      <c r="X167" s="393"/>
      <c r="Y167" s="393"/>
      <c r="Z167" s="18" t="s">
        <v>11</v>
      </c>
      <c r="AA167" s="421"/>
      <c r="AB167" s="422"/>
      <c r="AC167" s="422"/>
      <c r="AD167" s="422"/>
      <c r="AE167" s="422"/>
      <c r="AF167" s="422"/>
      <c r="AG167" s="422"/>
      <c r="AH167" s="423"/>
    </row>
    <row r="168" spans="1:34" s="1" customFormat="1" ht="15" customHeight="1" thickBot="1" x14ac:dyDescent="0.25">
      <c r="A168" s="411"/>
      <c r="B168" s="369"/>
      <c r="C168" s="370"/>
      <c r="D168" s="365" t="s">
        <v>47</v>
      </c>
      <c r="E168" s="366"/>
      <c r="F168" s="366"/>
      <c r="G168" s="366"/>
      <c r="H168" s="366"/>
      <c r="I168" s="380" t="s">
        <v>42</v>
      </c>
      <c r="J168" s="380"/>
      <c r="K168" s="380"/>
      <c r="L168" s="380"/>
      <c r="M168" s="380"/>
      <c r="N168" s="380"/>
      <c r="O168" s="380"/>
      <c r="P168" s="380"/>
      <c r="Q168" s="380"/>
      <c r="R168" s="380"/>
      <c r="S168" s="380"/>
      <c r="T168" s="380"/>
      <c r="U168" s="346" t="s">
        <v>132</v>
      </c>
      <c r="V168" s="347"/>
      <c r="W168" s="347"/>
      <c r="X168" s="347"/>
      <c r="Y168" s="347"/>
      <c r="Z168" s="348"/>
      <c r="AA168" s="424"/>
      <c r="AB168" s="425"/>
      <c r="AC168" s="425"/>
      <c r="AD168" s="425"/>
      <c r="AE168" s="425"/>
      <c r="AF168" s="425"/>
      <c r="AG168" s="425"/>
      <c r="AH168" s="426"/>
    </row>
    <row r="169" spans="1:34" s="1" customFormat="1" ht="15" customHeight="1" thickBot="1" x14ac:dyDescent="0.25">
      <c r="A169" s="411"/>
      <c r="B169" s="369"/>
      <c r="C169" s="370"/>
      <c r="D169" s="364" t="s">
        <v>70</v>
      </c>
      <c r="E169" s="350"/>
      <c r="F169" s="350"/>
      <c r="G169" s="350"/>
      <c r="H169" s="350"/>
      <c r="I169" s="388" t="s">
        <v>135</v>
      </c>
      <c r="J169" s="388"/>
      <c r="K169" s="388"/>
      <c r="L169" s="388"/>
      <c r="M169" s="388"/>
      <c r="N169" s="388"/>
      <c r="O169" s="388"/>
      <c r="P169" s="388"/>
      <c r="Q169" s="388"/>
      <c r="R169" s="388"/>
      <c r="S169" s="388"/>
      <c r="T169" s="388"/>
      <c r="U169" s="392" t="str">
        <f>IF(D169="付帯する",58050,"―")</f>
        <v>―</v>
      </c>
      <c r="V169" s="393"/>
      <c r="W169" s="393"/>
      <c r="X169" s="393"/>
      <c r="Y169" s="393"/>
      <c r="Z169" s="18" t="s">
        <v>11</v>
      </c>
      <c r="AA169" s="373" t="s">
        <v>150</v>
      </c>
      <c r="AB169" s="374"/>
      <c r="AC169" s="374"/>
      <c r="AD169" s="374"/>
      <c r="AE169" s="374"/>
      <c r="AF169" s="374"/>
      <c r="AG169" s="374"/>
      <c r="AH169" s="375"/>
    </row>
    <row r="170" spans="1:34" s="1" customFormat="1" ht="15" customHeight="1" x14ac:dyDescent="0.2">
      <c r="A170" s="411"/>
      <c r="B170" s="369"/>
      <c r="C170" s="370"/>
      <c r="D170" s="365" t="s">
        <v>49</v>
      </c>
      <c r="E170" s="366"/>
      <c r="F170" s="366"/>
      <c r="G170" s="366"/>
      <c r="H170" s="366"/>
      <c r="I170" s="379" t="s">
        <v>194</v>
      </c>
      <c r="J170" s="379"/>
      <c r="K170" s="379"/>
      <c r="L170" s="379"/>
      <c r="M170" s="379"/>
      <c r="N170" s="379"/>
      <c r="O170" s="379"/>
      <c r="P170" s="380" t="s">
        <v>37</v>
      </c>
      <c r="Q170" s="380"/>
      <c r="R170" s="380"/>
      <c r="S170" s="380"/>
      <c r="T170" s="380"/>
      <c r="U170" s="346" t="s">
        <v>133</v>
      </c>
      <c r="V170" s="347"/>
      <c r="W170" s="347"/>
      <c r="X170" s="347"/>
      <c r="Y170" s="347"/>
      <c r="Z170" s="348"/>
      <c r="AA170" s="376"/>
      <c r="AB170" s="377"/>
      <c r="AC170" s="377"/>
      <c r="AD170" s="377"/>
      <c r="AE170" s="377"/>
      <c r="AF170" s="377"/>
      <c r="AG170" s="377"/>
      <c r="AH170" s="378"/>
    </row>
    <row r="171" spans="1:34" s="1" customFormat="1" ht="15" customHeight="1" thickBot="1" x14ac:dyDescent="0.25">
      <c r="A171" s="412"/>
      <c r="B171" s="371"/>
      <c r="C171" s="372"/>
      <c r="D171" s="364" t="s">
        <v>70</v>
      </c>
      <c r="E171" s="350"/>
      <c r="F171" s="350"/>
      <c r="G171" s="350"/>
      <c r="H171" s="350"/>
      <c r="I171" s="337">
        <v>0</v>
      </c>
      <c r="J171" s="338"/>
      <c r="K171" s="338"/>
      <c r="L171" s="338"/>
      <c r="M171" s="338"/>
      <c r="N171" s="17" t="s">
        <v>38</v>
      </c>
      <c r="O171" s="44"/>
      <c r="P171" s="45" t="s">
        <v>9</v>
      </c>
      <c r="Q171" s="409">
        <v>1190</v>
      </c>
      <c r="R171" s="409"/>
      <c r="S171" s="17" t="s">
        <v>11</v>
      </c>
      <c r="T171" s="44" t="s">
        <v>13</v>
      </c>
      <c r="U171" s="390">
        <f>I171*Q171</f>
        <v>0</v>
      </c>
      <c r="V171" s="391"/>
      <c r="W171" s="391"/>
      <c r="X171" s="391"/>
      <c r="Y171" s="391"/>
      <c r="Z171" s="18" t="s">
        <v>11</v>
      </c>
      <c r="AA171" s="384">
        <f>U167+U169+U171</f>
        <v>0</v>
      </c>
      <c r="AB171" s="385"/>
      <c r="AC171" s="385"/>
      <c r="AD171" s="385"/>
      <c r="AE171" s="385"/>
      <c r="AF171" s="385"/>
      <c r="AG171" s="385"/>
      <c r="AH171" s="18" t="s">
        <v>11</v>
      </c>
    </row>
    <row r="172" spans="1:34" s="1" customFormat="1" ht="15" customHeight="1" x14ac:dyDescent="0.2">
      <c r="A172" s="410">
        <v>18</v>
      </c>
      <c r="B172" s="351" t="s">
        <v>130</v>
      </c>
      <c r="C172" s="352"/>
      <c r="D172" s="352"/>
      <c r="E172" s="352"/>
      <c r="F172" s="352"/>
      <c r="G172" s="352"/>
      <c r="H172" s="353" t="s">
        <v>70</v>
      </c>
      <c r="I172" s="354"/>
      <c r="J172" s="354"/>
      <c r="K172" s="354"/>
      <c r="L172" s="354"/>
      <c r="M172" s="106"/>
      <c r="N172" s="106"/>
      <c r="O172" s="106"/>
      <c r="P172" s="107"/>
      <c r="Q172" s="413" t="s">
        <v>32</v>
      </c>
      <c r="R172" s="152"/>
      <c r="S172" s="152"/>
      <c r="T172" s="153"/>
      <c r="U172" s="360" t="s">
        <v>70</v>
      </c>
      <c r="V172" s="361"/>
      <c r="W172" s="361"/>
      <c r="X172" s="361"/>
      <c r="Y172" s="362"/>
      <c r="Z172" s="151" t="s">
        <v>36</v>
      </c>
      <c r="AA172" s="152"/>
      <c r="AB172" s="153"/>
      <c r="AC172" s="105" t="s">
        <v>116</v>
      </c>
      <c r="AD172" s="106"/>
      <c r="AE172" s="363"/>
      <c r="AF172" s="363"/>
      <c r="AG172" s="363"/>
      <c r="AH172" s="46" t="s">
        <v>4</v>
      </c>
    </row>
    <row r="173" spans="1:34" s="1" customFormat="1" ht="15" customHeight="1" x14ac:dyDescent="0.2">
      <c r="A173" s="411"/>
      <c r="B173" s="355" t="s">
        <v>158</v>
      </c>
      <c r="C173" s="356"/>
      <c r="D173" s="356"/>
      <c r="E173" s="356"/>
      <c r="F173" s="356"/>
      <c r="G173" s="356"/>
      <c r="H173" s="356"/>
      <c r="I173" s="356"/>
      <c r="J173" s="358"/>
      <c r="K173" s="358"/>
      <c r="L173" s="358"/>
      <c r="M173" s="358"/>
      <c r="N173" s="358"/>
      <c r="O173" s="356" t="s">
        <v>44</v>
      </c>
      <c r="P173" s="356"/>
      <c r="Q173" s="147" t="s">
        <v>138</v>
      </c>
      <c r="R173" s="147"/>
      <c r="S173" s="147"/>
      <c r="T173" s="147"/>
      <c r="U173" s="147"/>
      <c r="V173" s="147"/>
      <c r="W173" s="166"/>
      <c r="X173" s="166"/>
      <c r="Y173" s="166"/>
      <c r="Z173" s="166"/>
      <c r="AA173" s="166"/>
      <c r="AB173" s="166"/>
      <c r="AC173" s="166"/>
      <c r="AD173" s="166"/>
      <c r="AE173" s="166"/>
      <c r="AF173" s="166"/>
      <c r="AG173" s="166"/>
      <c r="AH173" s="336"/>
    </row>
    <row r="174" spans="1:34" s="1" customFormat="1" ht="15" customHeight="1" x14ac:dyDescent="0.2">
      <c r="A174" s="411"/>
      <c r="B174" s="357" t="s">
        <v>159</v>
      </c>
      <c r="C174" s="307"/>
      <c r="D174" s="307"/>
      <c r="E174" s="307"/>
      <c r="F174" s="307"/>
      <c r="G174" s="307"/>
      <c r="H174" s="307"/>
      <c r="I174" s="307"/>
      <c r="J174" s="359"/>
      <c r="K174" s="359"/>
      <c r="L174" s="359"/>
      <c r="M174" s="359"/>
      <c r="N174" s="359"/>
      <c r="O174" s="307" t="s">
        <v>46</v>
      </c>
      <c r="P174" s="307"/>
      <c r="Q174" s="147" t="s">
        <v>139</v>
      </c>
      <c r="R174" s="147"/>
      <c r="S174" s="147"/>
      <c r="T174" s="147"/>
      <c r="U174" s="147"/>
      <c r="V174" s="147"/>
      <c r="W174" s="166"/>
      <c r="X174" s="166"/>
      <c r="Y174" s="166"/>
      <c r="Z174" s="166"/>
      <c r="AA174" s="166"/>
      <c r="AB174" s="166"/>
      <c r="AC174" s="166"/>
      <c r="AD174" s="166"/>
      <c r="AE174" s="166"/>
      <c r="AF174" s="166"/>
      <c r="AG174" s="166"/>
      <c r="AH174" s="336"/>
    </row>
    <row r="175" spans="1:34" s="1" customFormat="1" ht="15" customHeight="1" thickBot="1" x14ac:dyDescent="0.25">
      <c r="A175" s="411"/>
      <c r="B175" s="339" t="s">
        <v>118</v>
      </c>
      <c r="C175" s="340"/>
      <c r="D175" s="340"/>
      <c r="E175" s="340"/>
      <c r="F175" s="340"/>
      <c r="G175" s="340"/>
      <c r="H175" s="405"/>
      <c r="I175" s="406"/>
      <c r="J175" s="406"/>
      <c r="K175" s="406"/>
      <c r="L175" s="406"/>
      <c r="M175" s="406"/>
      <c r="N175" s="406"/>
      <c r="O175" s="406"/>
      <c r="P175" s="406"/>
      <c r="Q175" s="400" t="s">
        <v>112</v>
      </c>
      <c r="R175" s="401"/>
      <c r="S175" s="401"/>
      <c r="T175" s="401"/>
      <c r="U175" s="401"/>
      <c r="V175" s="401"/>
      <c r="W175" s="401"/>
      <c r="X175" s="401"/>
      <c r="Y175" s="401"/>
      <c r="Z175" s="401"/>
      <c r="AA175" s="401"/>
      <c r="AB175" s="401"/>
      <c r="AC175" s="401"/>
      <c r="AD175" s="401"/>
      <c r="AE175" s="401"/>
      <c r="AF175" s="401"/>
      <c r="AG175" s="401"/>
      <c r="AH175" s="402"/>
    </row>
    <row r="176" spans="1:34" s="1" customFormat="1" ht="15" customHeight="1" x14ac:dyDescent="0.2">
      <c r="A176" s="411"/>
      <c r="B176" s="341"/>
      <c r="C176" s="342"/>
      <c r="D176" s="342"/>
      <c r="E176" s="342"/>
      <c r="F176" s="342"/>
      <c r="G176" s="342"/>
      <c r="H176" s="322"/>
      <c r="I176" s="323"/>
      <c r="J176" s="323"/>
      <c r="K176" s="323"/>
      <c r="L176" s="323"/>
      <c r="M176" s="323"/>
      <c r="N176" s="323"/>
      <c r="O176" s="323"/>
      <c r="P176" s="323"/>
      <c r="Q176" s="396" t="s">
        <v>140</v>
      </c>
      <c r="R176" s="397"/>
      <c r="S176" s="397"/>
      <c r="T176" s="397"/>
      <c r="U176" s="397"/>
      <c r="V176" s="403"/>
      <c r="W176" s="403"/>
      <c r="X176" s="403"/>
      <c r="Y176" s="403"/>
      <c r="Z176" s="403"/>
      <c r="AA176" s="403"/>
      <c r="AB176" s="403"/>
      <c r="AC176" s="403"/>
      <c r="AD176" s="403"/>
      <c r="AE176" s="403"/>
      <c r="AF176" s="403"/>
      <c r="AG176" s="403"/>
      <c r="AH176" s="404"/>
    </row>
    <row r="177" spans="1:34" s="1" customFormat="1" ht="15" customHeight="1" thickBot="1" x14ac:dyDescent="0.25">
      <c r="A177" s="411"/>
      <c r="B177" s="343"/>
      <c r="C177" s="344"/>
      <c r="D177" s="344"/>
      <c r="E177" s="344"/>
      <c r="F177" s="344"/>
      <c r="G177" s="344"/>
      <c r="H177" s="407"/>
      <c r="I177" s="408"/>
      <c r="J177" s="408"/>
      <c r="K177" s="408"/>
      <c r="L177" s="408"/>
      <c r="M177" s="408"/>
      <c r="N177" s="408"/>
      <c r="O177" s="408"/>
      <c r="P177" s="408"/>
      <c r="Q177" s="398" t="s">
        <v>141</v>
      </c>
      <c r="R177" s="399"/>
      <c r="S177" s="399"/>
      <c r="T177" s="394"/>
      <c r="U177" s="394"/>
      <c r="V177" s="394"/>
      <c r="W177" s="394"/>
      <c r="X177" s="394"/>
      <c r="Y177" s="394"/>
      <c r="Z177" s="394"/>
      <c r="AA177" s="394"/>
      <c r="AB177" s="394"/>
      <c r="AC177" s="394"/>
      <c r="AD177" s="394"/>
      <c r="AE177" s="394"/>
      <c r="AF177" s="394"/>
      <c r="AG177" s="394"/>
      <c r="AH177" s="395"/>
    </row>
    <row r="178" spans="1:34" s="1" customFormat="1" ht="15" customHeight="1" x14ac:dyDescent="0.2">
      <c r="A178" s="411"/>
      <c r="B178" s="367" t="s">
        <v>137</v>
      </c>
      <c r="C178" s="368"/>
      <c r="D178" s="365" t="s">
        <v>43</v>
      </c>
      <c r="E178" s="366"/>
      <c r="F178" s="366"/>
      <c r="G178" s="366"/>
      <c r="H178" s="366"/>
      <c r="I178" s="380" t="s">
        <v>42</v>
      </c>
      <c r="J178" s="380"/>
      <c r="K178" s="380"/>
      <c r="L178" s="380"/>
      <c r="M178" s="380"/>
      <c r="N178" s="380"/>
      <c r="O178" s="380"/>
      <c r="P178" s="380"/>
      <c r="Q178" s="380"/>
      <c r="R178" s="380"/>
      <c r="S178" s="380"/>
      <c r="T178" s="380"/>
      <c r="U178" s="346" t="s">
        <v>131</v>
      </c>
      <c r="V178" s="347"/>
      <c r="W178" s="347"/>
      <c r="X178" s="347"/>
      <c r="Y178" s="347"/>
      <c r="Z178" s="348"/>
      <c r="AA178" s="418" t="s">
        <v>195</v>
      </c>
      <c r="AB178" s="419"/>
      <c r="AC178" s="419"/>
      <c r="AD178" s="419"/>
      <c r="AE178" s="419"/>
      <c r="AF178" s="419"/>
      <c r="AG178" s="419"/>
      <c r="AH178" s="420"/>
    </row>
    <row r="179" spans="1:34" s="1" customFormat="1" ht="15" customHeight="1" thickBot="1" x14ac:dyDescent="0.25">
      <c r="A179" s="411"/>
      <c r="B179" s="369"/>
      <c r="C179" s="370"/>
      <c r="D179" s="386" t="s">
        <v>70</v>
      </c>
      <c r="E179" s="387"/>
      <c r="F179" s="387"/>
      <c r="G179" s="387"/>
      <c r="H179" s="387"/>
      <c r="I179" s="389" t="s">
        <v>134</v>
      </c>
      <c r="J179" s="389"/>
      <c r="K179" s="389"/>
      <c r="L179" s="389"/>
      <c r="M179" s="389"/>
      <c r="N179" s="389"/>
      <c r="O179" s="389"/>
      <c r="P179" s="389"/>
      <c r="Q179" s="389"/>
      <c r="R179" s="389"/>
      <c r="S179" s="389"/>
      <c r="T179" s="389"/>
      <c r="U179" s="392" t="str">
        <f>IF(D179="付帯する",10720,"―")</f>
        <v>―</v>
      </c>
      <c r="V179" s="393"/>
      <c r="W179" s="393"/>
      <c r="X179" s="393"/>
      <c r="Y179" s="393"/>
      <c r="Z179" s="18" t="s">
        <v>11</v>
      </c>
      <c r="AA179" s="421"/>
      <c r="AB179" s="422"/>
      <c r="AC179" s="422"/>
      <c r="AD179" s="422"/>
      <c r="AE179" s="422"/>
      <c r="AF179" s="422"/>
      <c r="AG179" s="422"/>
      <c r="AH179" s="423"/>
    </row>
    <row r="180" spans="1:34" s="1" customFormat="1" ht="15" customHeight="1" thickBot="1" x14ac:dyDescent="0.25">
      <c r="A180" s="411"/>
      <c r="B180" s="369"/>
      <c r="C180" s="370"/>
      <c r="D180" s="365" t="s">
        <v>47</v>
      </c>
      <c r="E180" s="366"/>
      <c r="F180" s="366"/>
      <c r="G180" s="366"/>
      <c r="H180" s="366"/>
      <c r="I180" s="380" t="s">
        <v>42</v>
      </c>
      <c r="J180" s="380"/>
      <c r="K180" s="380"/>
      <c r="L180" s="380"/>
      <c r="M180" s="380"/>
      <c r="N180" s="380"/>
      <c r="O180" s="380"/>
      <c r="P180" s="380"/>
      <c r="Q180" s="380"/>
      <c r="R180" s="380"/>
      <c r="S180" s="380"/>
      <c r="T180" s="380"/>
      <c r="U180" s="346" t="s">
        <v>132</v>
      </c>
      <c r="V180" s="347"/>
      <c r="W180" s="347"/>
      <c r="X180" s="347"/>
      <c r="Y180" s="347"/>
      <c r="Z180" s="348"/>
      <c r="AA180" s="424"/>
      <c r="AB180" s="425"/>
      <c r="AC180" s="425"/>
      <c r="AD180" s="425"/>
      <c r="AE180" s="425"/>
      <c r="AF180" s="425"/>
      <c r="AG180" s="425"/>
      <c r="AH180" s="426"/>
    </row>
    <row r="181" spans="1:34" s="1" customFormat="1" ht="15" customHeight="1" thickBot="1" x14ac:dyDescent="0.25">
      <c r="A181" s="411"/>
      <c r="B181" s="369"/>
      <c r="C181" s="370"/>
      <c r="D181" s="364" t="s">
        <v>70</v>
      </c>
      <c r="E181" s="350"/>
      <c r="F181" s="350"/>
      <c r="G181" s="350"/>
      <c r="H181" s="350"/>
      <c r="I181" s="388" t="s">
        <v>135</v>
      </c>
      <c r="J181" s="388"/>
      <c r="K181" s="388"/>
      <c r="L181" s="388"/>
      <c r="M181" s="388"/>
      <c r="N181" s="388"/>
      <c r="O181" s="388"/>
      <c r="P181" s="388"/>
      <c r="Q181" s="388"/>
      <c r="R181" s="388"/>
      <c r="S181" s="388"/>
      <c r="T181" s="388"/>
      <c r="U181" s="392" t="str">
        <f>IF(D181="付帯する",58050,"―")</f>
        <v>―</v>
      </c>
      <c r="V181" s="393"/>
      <c r="W181" s="393"/>
      <c r="X181" s="393"/>
      <c r="Y181" s="393"/>
      <c r="Z181" s="18" t="s">
        <v>11</v>
      </c>
      <c r="AA181" s="373" t="s">
        <v>150</v>
      </c>
      <c r="AB181" s="374"/>
      <c r="AC181" s="374"/>
      <c r="AD181" s="374"/>
      <c r="AE181" s="374"/>
      <c r="AF181" s="374"/>
      <c r="AG181" s="374"/>
      <c r="AH181" s="375"/>
    </row>
    <row r="182" spans="1:34" s="1" customFormat="1" ht="15" customHeight="1" x14ac:dyDescent="0.2">
      <c r="A182" s="411"/>
      <c r="B182" s="369"/>
      <c r="C182" s="370"/>
      <c r="D182" s="365" t="s">
        <v>49</v>
      </c>
      <c r="E182" s="366"/>
      <c r="F182" s="366"/>
      <c r="G182" s="366"/>
      <c r="H182" s="366"/>
      <c r="I182" s="379" t="s">
        <v>194</v>
      </c>
      <c r="J182" s="379"/>
      <c r="K182" s="379"/>
      <c r="L182" s="379"/>
      <c r="M182" s="379"/>
      <c r="N182" s="379"/>
      <c r="O182" s="379"/>
      <c r="P182" s="380" t="s">
        <v>37</v>
      </c>
      <c r="Q182" s="380"/>
      <c r="R182" s="380"/>
      <c r="S182" s="380"/>
      <c r="T182" s="380"/>
      <c r="U182" s="346" t="s">
        <v>133</v>
      </c>
      <c r="V182" s="347"/>
      <c r="W182" s="347"/>
      <c r="X182" s="347"/>
      <c r="Y182" s="347"/>
      <c r="Z182" s="348"/>
      <c r="AA182" s="376"/>
      <c r="AB182" s="377"/>
      <c r="AC182" s="377"/>
      <c r="AD182" s="377"/>
      <c r="AE182" s="377"/>
      <c r="AF182" s="377"/>
      <c r="AG182" s="377"/>
      <c r="AH182" s="378"/>
    </row>
    <row r="183" spans="1:34" s="1" customFormat="1" ht="15" customHeight="1" thickBot="1" x14ac:dyDescent="0.25">
      <c r="A183" s="412"/>
      <c r="B183" s="371"/>
      <c r="C183" s="372"/>
      <c r="D183" s="364" t="s">
        <v>70</v>
      </c>
      <c r="E183" s="350"/>
      <c r="F183" s="350"/>
      <c r="G183" s="350"/>
      <c r="H183" s="350"/>
      <c r="I183" s="337">
        <v>0</v>
      </c>
      <c r="J183" s="338"/>
      <c r="K183" s="338"/>
      <c r="L183" s="338"/>
      <c r="M183" s="338"/>
      <c r="N183" s="17" t="s">
        <v>38</v>
      </c>
      <c r="O183" s="44"/>
      <c r="P183" s="45" t="s">
        <v>9</v>
      </c>
      <c r="Q183" s="409">
        <v>1190</v>
      </c>
      <c r="R183" s="409"/>
      <c r="S183" s="17" t="s">
        <v>11</v>
      </c>
      <c r="T183" s="44" t="s">
        <v>13</v>
      </c>
      <c r="U183" s="390">
        <f>I183*Q183</f>
        <v>0</v>
      </c>
      <c r="V183" s="391"/>
      <c r="W183" s="391"/>
      <c r="X183" s="391"/>
      <c r="Y183" s="391"/>
      <c r="Z183" s="18" t="s">
        <v>11</v>
      </c>
      <c r="AA183" s="384">
        <f>U179+U181+U183</f>
        <v>0</v>
      </c>
      <c r="AB183" s="385"/>
      <c r="AC183" s="385"/>
      <c r="AD183" s="385"/>
      <c r="AE183" s="385"/>
      <c r="AF183" s="385"/>
      <c r="AG183" s="385"/>
      <c r="AH183" s="18" t="s">
        <v>11</v>
      </c>
    </row>
    <row r="184" spans="1:34" s="1" customFormat="1" ht="15" customHeight="1" x14ac:dyDescent="0.2">
      <c r="A184" s="410">
        <v>19</v>
      </c>
      <c r="B184" s="351" t="s">
        <v>130</v>
      </c>
      <c r="C184" s="352"/>
      <c r="D184" s="352"/>
      <c r="E184" s="352"/>
      <c r="F184" s="352"/>
      <c r="G184" s="352"/>
      <c r="H184" s="353" t="s">
        <v>70</v>
      </c>
      <c r="I184" s="354"/>
      <c r="J184" s="354"/>
      <c r="K184" s="354"/>
      <c r="L184" s="354"/>
      <c r="M184" s="106"/>
      <c r="N184" s="106"/>
      <c r="O184" s="106"/>
      <c r="P184" s="107"/>
      <c r="Q184" s="413" t="s">
        <v>32</v>
      </c>
      <c r="R184" s="152"/>
      <c r="S184" s="152"/>
      <c r="T184" s="153"/>
      <c r="U184" s="360" t="s">
        <v>70</v>
      </c>
      <c r="V184" s="361"/>
      <c r="W184" s="361"/>
      <c r="X184" s="361"/>
      <c r="Y184" s="362"/>
      <c r="Z184" s="151" t="s">
        <v>36</v>
      </c>
      <c r="AA184" s="152"/>
      <c r="AB184" s="153"/>
      <c r="AC184" s="105" t="s">
        <v>116</v>
      </c>
      <c r="AD184" s="106"/>
      <c r="AE184" s="363"/>
      <c r="AF184" s="363"/>
      <c r="AG184" s="363"/>
      <c r="AH184" s="46" t="s">
        <v>4</v>
      </c>
    </row>
    <row r="185" spans="1:34" s="1" customFormat="1" ht="15" customHeight="1" x14ac:dyDescent="0.2">
      <c r="A185" s="411"/>
      <c r="B185" s="355" t="s">
        <v>158</v>
      </c>
      <c r="C185" s="356"/>
      <c r="D185" s="356"/>
      <c r="E185" s="356"/>
      <c r="F185" s="356"/>
      <c r="G185" s="356"/>
      <c r="H185" s="356"/>
      <c r="I185" s="356"/>
      <c r="J185" s="358"/>
      <c r="K185" s="358"/>
      <c r="L185" s="358"/>
      <c r="M185" s="358"/>
      <c r="N185" s="358"/>
      <c r="O185" s="356" t="s">
        <v>44</v>
      </c>
      <c r="P185" s="356"/>
      <c r="Q185" s="147" t="s">
        <v>138</v>
      </c>
      <c r="R185" s="147"/>
      <c r="S185" s="147"/>
      <c r="T185" s="147"/>
      <c r="U185" s="147"/>
      <c r="V185" s="147"/>
      <c r="W185" s="166"/>
      <c r="X185" s="166"/>
      <c r="Y185" s="166"/>
      <c r="Z185" s="166"/>
      <c r="AA185" s="166"/>
      <c r="AB185" s="166"/>
      <c r="AC185" s="166"/>
      <c r="AD185" s="166"/>
      <c r="AE185" s="166"/>
      <c r="AF185" s="166"/>
      <c r="AG185" s="166"/>
      <c r="AH185" s="336"/>
    </row>
    <row r="186" spans="1:34" s="1" customFormat="1" ht="15" customHeight="1" x14ac:dyDescent="0.2">
      <c r="A186" s="411"/>
      <c r="B186" s="357" t="s">
        <v>159</v>
      </c>
      <c r="C186" s="307"/>
      <c r="D186" s="307"/>
      <c r="E186" s="307"/>
      <c r="F186" s="307"/>
      <c r="G186" s="307"/>
      <c r="H186" s="307"/>
      <c r="I186" s="307"/>
      <c r="J186" s="359"/>
      <c r="K186" s="359"/>
      <c r="L186" s="359"/>
      <c r="M186" s="359"/>
      <c r="N186" s="359"/>
      <c r="O186" s="307" t="s">
        <v>46</v>
      </c>
      <c r="P186" s="307"/>
      <c r="Q186" s="147" t="s">
        <v>139</v>
      </c>
      <c r="R186" s="147"/>
      <c r="S186" s="147"/>
      <c r="T186" s="147"/>
      <c r="U186" s="147"/>
      <c r="V186" s="147"/>
      <c r="W186" s="166"/>
      <c r="X186" s="166"/>
      <c r="Y186" s="166"/>
      <c r="Z186" s="166"/>
      <c r="AA186" s="166"/>
      <c r="AB186" s="166"/>
      <c r="AC186" s="166"/>
      <c r="AD186" s="166"/>
      <c r="AE186" s="166"/>
      <c r="AF186" s="166"/>
      <c r="AG186" s="166"/>
      <c r="AH186" s="336"/>
    </row>
    <row r="187" spans="1:34" s="1" customFormat="1" ht="15" customHeight="1" thickBot="1" x14ac:dyDescent="0.25">
      <c r="A187" s="411"/>
      <c r="B187" s="339" t="s">
        <v>118</v>
      </c>
      <c r="C187" s="340"/>
      <c r="D187" s="340"/>
      <c r="E187" s="340"/>
      <c r="F187" s="340"/>
      <c r="G187" s="340"/>
      <c r="H187" s="405"/>
      <c r="I187" s="406"/>
      <c r="J187" s="406"/>
      <c r="K187" s="406"/>
      <c r="L187" s="406"/>
      <c r="M187" s="406"/>
      <c r="N187" s="406"/>
      <c r="O187" s="406"/>
      <c r="P187" s="406"/>
      <c r="Q187" s="400" t="s">
        <v>112</v>
      </c>
      <c r="R187" s="401"/>
      <c r="S187" s="401"/>
      <c r="T187" s="401"/>
      <c r="U187" s="401"/>
      <c r="V187" s="401"/>
      <c r="W187" s="401"/>
      <c r="X187" s="401"/>
      <c r="Y187" s="401"/>
      <c r="Z187" s="401"/>
      <c r="AA187" s="401"/>
      <c r="AB187" s="401"/>
      <c r="AC187" s="401"/>
      <c r="AD187" s="401"/>
      <c r="AE187" s="401"/>
      <c r="AF187" s="401"/>
      <c r="AG187" s="401"/>
      <c r="AH187" s="402"/>
    </row>
    <row r="188" spans="1:34" s="1" customFormat="1" ht="15" customHeight="1" x14ac:dyDescent="0.2">
      <c r="A188" s="411"/>
      <c r="B188" s="341"/>
      <c r="C188" s="342"/>
      <c r="D188" s="342"/>
      <c r="E188" s="342"/>
      <c r="F188" s="342"/>
      <c r="G188" s="342"/>
      <c r="H188" s="322"/>
      <c r="I188" s="323"/>
      <c r="J188" s="323"/>
      <c r="K188" s="323"/>
      <c r="L188" s="323"/>
      <c r="M188" s="323"/>
      <c r="N188" s="323"/>
      <c r="O188" s="323"/>
      <c r="P188" s="323"/>
      <c r="Q188" s="396" t="s">
        <v>140</v>
      </c>
      <c r="R188" s="397"/>
      <c r="S188" s="397"/>
      <c r="T188" s="397"/>
      <c r="U188" s="397"/>
      <c r="V188" s="403"/>
      <c r="W188" s="403"/>
      <c r="X188" s="403"/>
      <c r="Y188" s="403"/>
      <c r="Z188" s="403"/>
      <c r="AA188" s="403"/>
      <c r="AB188" s="403"/>
      <c r="AC188" s="403"/>
      <c r="AD188" s="403"/>
      <c r="AE188" s="403"/>
      <c r="AF188" s="403"/>
      <c r="AG188" s="403"/>
      <c r="AH188" s="404"/>
    </row>
    <row r="189" spans="1:34" s="1" customFormat="1" ht="15" customHeight="1" thickBot="1" x14ac:dyDescent="0.25">
      <c r="A189" s="411"/>
      <c r="B189" s="343"/>
      <c r="C189" s="344"/>
      <c r="D189" s="344"/>
      <c r="E189" s="344"/>
      <c r="F189" s="344"/>
      <c r="G189" s="344"/>
      <c r="H189" s="407"/>
      <c r="I189" s="408"/>
      <c r="J189" s="408"/>
      <c r="K189" s="408"/>
      <c r="L189" s="408"/>
      <c r="M189" s="408"/>
      <c r="N189" s="408"/>
      <c r="O189" s="408"/>
      <c r="P189" s="408"/>
      <c r="Q189" s="398" t="s">
        <v>141</v>
      </c>
      <c r="R189" s="399"/>
      <c r="S189" s="399"/>
      <c r="T189" s="394"/>
      <c r="U189" s="394"/>
      <c r="V189" s="394"/>
      <c r="W189" s="394"/>
      <c r="X189" s="394"/>
      <c r="Y189" s="394"/>
      <c r="Z189" s="394"/>
      <c r="AA189" s="394"/>
      <c r="AB189" s="394"/>
      <c r="AC189" s="394"/>
      <c r="AD189" s="394"/>
      <c r="AE189" s="394"/>
      <c r="AF189" s="394"/>
      <c r="AG189" s="394"/>
      <c r="AH189" s="395"/>
    </row>
    <row r="190" spans="1:34" s="1" customFormat="1" ht="15" customHeight="1" x14ac:dyDescent="0.2">
      <c r="A190" s="411"/>
      <c r="B190" s="367" t="s">
        <v>137</v>
      </c>
      <c r="C190" s="368"/>
      <c r="D190" s="365" t="s">
        <v>43</v>
      </c>
      <c r="E190" s="366"/>
      <c r="F190" s="366"/>
      <c r="G190" s="366"/>
      <c r="H190" s="366"/>
      <c r="I190" s="380" t="s">
        <v>42</v>
      </c>
      <c r="J190" s="380"/>
      <c r="K190" s="380"/>
      <c r="L190" s="380"/>
      <c r="M190" s="380"/>
      <c r="N190" s="380"/>
      <c r="O190" s="380"/>
      <c r="P190" s="380"/>
      <c r="Q190" s="380"/>
      <c r="R190" s="380"/>
      <c r="S190" s="380"/>
      <c r="T190" s="380"/>
      <c r="U190" s="346" t="s">
        <v>131</v>
      </c>
      <c r="V190" s="347"/>
      <c r="W190" s="347"/>
      <c r="X190" s="347"/>
      <c r="Y190" s="347"/>
      <c r="Z190" s="348"/>
      <c r="AA190" s="418" t="s">
        <v>195</v>
      </c>
      <c r="AB190" s="419"/>
      <c r="AC190" s="419"/>
      <c r="AD190" s="419"/>
      <c r="AE190" s="419"/>
      <c r="AF190" s="419"/>
      <c r="AG190" s="419"/>
      <c r="AH190" s="420"/>
    </row>
    <row r="191" spans="1:34" s="1" customFormat="1" ht="15" customHeight="1" thickBot="1" x14ac:dyDescent="0.25">
      <c r="A191" s="411"/>
      <c r="B191" s="369"/>
      <c r="C191" s="370"/>
      <c r="D191" s="386" t="s">
        <v>70</v>
      </c>
      <c r="E191" s="387"/>
      <c r="F191" s="387"/>
      <c r="G191" s="387"/>
      <c r="H191" s="387"/>
      <c r="I191" s="389" t="s">
        <v>134</v>
      </c>
      <c r="J191" s="389"/>
      <c r="K191" s="389"/>
      <c r="L191" s="389"/>
      <c r="M191" s="389"/>
      <c r="N191" s="389"/>
      <c r="O191" s="389"/>
      <c r="P191" s="389"/>
      <c r="Q191" s="389"/>
      <c r="R191" s="389"/>
      <c r="S191" s="389"/>
      <c r="T191" s="389"/>
      <c r="U191" s="392" t="str">
        <f>IF(D191="付帯する",10720,"―")</f>
        <v>―</v>
      </c>
      <c r="V191" s="393"/>
      <c r="W191" s="393"/>
      <c r="X191" s="393"/>
      <c r="Y191" s="393"/>
      <c r="Z191" s="18" t="s">
        <v>11</v>
      </c>
      <c r="AA191" s="421"/>
      <c r="AB191" s="422"/>
      <c r="AC191" s="422"/>
      <c r="AD191" s="422"/>
      <c r="AE191" s="422"/>
      <c r="AF191" s="422"/>
      <c r="AG191" s="422"/>
      <c r="AH191" s="423"/>
    </row>
    <row r="192" spans="1:34" s="1" customFormat="1" ht="15" customHeight="1" thickBot="1" x14ac:dyDescent="0.25">
      <c r="A192" s="411"/>
      <c r="B192" s="369"/>
      <c r="C192" s="370"/>
      <c r="D192" s="365" t="s">
        <v>47</v>
      </c>
      <c r="E192" s="366"/>
      <c r="F192" s="366"/>
      <c r="G192" s="366"/>
      <c r="H192" s="366"/>
      <c r="I192" s="380" t="s">
        <v>42</v>
      </c>
      <c r="J192" s="380"/>
      <c r="K192" s="380"/>
      <c r="L192" s="380"/>
      <c r="M192" s="380"/>
      <c r="N192" s="380"/>
      <c r="O192" s="380"/>
      <c r="P192" s="380"/>
      <c r="Q192" s="380"/>
      <c r="R192" s="380"/>
      <c r="S192" s="380"/>
      <c r="T192" s="380"/>
      <c r="U192" s="346" t="s">
        <v>132</v>
      </c>
      <c r="V192" s="347"/>
      <c r="W192" s="347"/>
      <c r="X192" s="347"/>
      <c r="Y192" s="347"/>
      <c r="Z192" s="348"/>
      <c r="AA192" s="424"/>
      <c r="AB192" s="425"/>
      <c r="AC192" s="425"/>
      <c r="AD192" s="425"/>
      <c r="AE192" s="425"/>
      <c r="AF192" s="425"/>
      <c r="AG192" s="425"/>
      <c r="AH192" s="426"/>
    </row>
    <row r="193" spans="1:34" s="1" customFormat="1" ht="15" customHeight="1" thickBot="1" x14ac:dyDescent="0.25">
      <c r="A193" s="411"/>
      <c r="B193" s="369"/>
      <c r="C193" s="370"/>
      <c r="D193" s="364" t="s">
        <v>70</v>
      </c>
      <c r="E193" s="350"/>
      <c r="F193" s="350"/>
      <c r="G193" s="350"/>
      <c r="H193" s="350"/>
      <c r="I193" s="388" t="s">
        <v>135</v>
      </c>
      <c r="J193" s="388"/>
      <c r="K193" s="388"/>
      <c r="L193" s="388"/>
      <c r="M193" s="388"/>
      <c r="N193" s="388"/>
      <c r="O193" s="388"/>
      <c r="P193" s="388"/>
      <c r="Q193" s="388"/>
      <c r="R193" s="388"/>
      <c r="S193" s="388"/>
      <c r="T193" s="388"/>
      <c r="U193" s="392" t="str">
        <f>IF(D193="付帯する",58050,"―")</f>
        <v>―</v>
      </c>
      <c r="V193" s="393"/>
      <c r="W193" s="393"/>
      <c r="X193" s="393"/>
      <c r="Y193" s="393"/>
      <c r="Z193" s="18" t="s">
        <v>11</v>
      </c>
      <c r="AA193" s="373" t="s">
        <v>150</v>
      </c>
      <c r="AB193" s="374"/>
      <c r="AC193" s="374"/>
      <c r="AD193" s="374"/>
      <c r="AE193" s="374"/>
      <c r="AF193" s="374"/>
      <c r="AG193" s="374"/>
      <c r="AH193" s="375"/>
    </row>
    <row r="194" spans="1:34" s="1" customFormat="1" ht="15" customHeight="1" x14ac:dyDescent="0.2">
      <c r="A194" s="411"/>
      <c r="B194" s="369"/>
      <c r="C194" s="370"/>
      <c r="D194" s="365" t="s">
        <v>49</v>
      </c>
      <c r="E194" s="366"/>
      <c r="F194" s="366"/>
      <c r="G194" s="366"/>
      <c r="H194" s="366"/>
      <c r="I194" s="379" t="s">
        <v>194</v>
      </c>
      <c r="J194" s="379"/>
      <c r="K194" s="379"/>
      <c r="L194" s="379"/>
      <c r="M194" s="379"/>
      <c r="N194" s="379"/>
      <c r="O194" s="379"/>
      <c r="P194" s="380" t="s">
        <v>37</v>
      </c>
      <c r="Q194" s="380"/>
      <c r="R194" s="380"/>
      <c r="S194" s="380"/>
      <c r="T194" s="380"/>
      <c r="U194" s="346" t="s">
        <v>133</v>
      </c>
      <c r="V194" s="347"/>
      <c r="W194" s="347"/>
      <c r="X194" s="347"/>
      <c r="Y194" s="347"/>
      <c r="Z194" s="348"/>
      <c r="AA194" s="376"/>
      <c r="AB194" s="377"/>
      <c r="AC194" s="377"/>
      <c r="AD194" s="377"/>
      <c r="AE194" s="377"/>
      <c r="AF194" s="377"/>
      <c r="AG194" s="377"/>
      <c r="AH194" s="378"/>
    </row>
    <row r="195" spans="1:34" s="1" customFormat="1" ht="15" customHeight="1" thickBot="1" x14ac:dyDescent="0.25">
      <c r="A195" s="412"/>
      <c r="B195" s="371"/>
      <c r="C195" s="372"/>
      <c r="D195" s="364" t="s">
        <v>70</v>
      </c>
      <c r="E195" s="350"/>
      <c r="F195" s="350"/>
      <c r="G195" s="350"/>
      <c r="H195" s="350"/>
      <c r="I195" s="337">
        <v>0</v>
      </c>
      <c r="J195" s="338"/>
      <c r="K195" s="338"/>
      <c r="L195" s="338"/>
      <c r="M195" s="338"/>
      <c r="N195" s="17" t="s">
        <v>38</v>
      </c>
      <c r="O195" s="44"/>
      <c r="P195" s="45" t="s">
        <v>9</v>
      </c>
      <c r="Q195" s="409">
        <v>1190</v>
      </c>
      <c r="R195" s="409"/>
      <c r="S195" s="17" t="s">
        <v>11</v>
      </c>
      <c r="T195" s="44" t="s">
        <v>13</v>
      </c>
      <c r="U195" s="390">
        <f>I195*Q195</f>
        <v>0</v>
      </c>
      <c r="V195" s="391"/>
      <c r="W195" s="391"/>
      <c r="X195" s="391"/>
      <c r="Y195" s="391"/>
      <c r="Z195" s="18" t="s">
        <v>11</v>
      </c>
      <c r="AA195" s="384">
        <f>U191+U193+U195</f>
        <v>0</v>
      </c>
      <c r="AB195" s="385"/>
      <c r="AC195" s="385"/>
      <c r="AD195" s="385"/>
      <c r="AE195" s="385"/>
      <c r="AF195" s="385"/>
      <c r="AG195" s="385"/>
      <c r="AH195" s="18" t="s">
        <v>11</v>
      </c>
    </row>
    <row r="196" spans="1:34" s="1" customFormat="1" ht="15" customHeight="1" x14ac:dyDescent="0.2">
      <c r="A196" s="410">
        <v>20</v>
      </c>
      <c r="B196" s="351" t="s">
        <v>130</v>
      </c>
      <c r="C196" s="352"/>
      <c r="D196" s="352"/>
      <c r="E196" s="352"/>
      <c r="F196" s="352"/>
      <c r="G196" s="352"/>
      <c r="H196" s="353" t="s">
        <v>70</v>
      </c>
      <c r="I196" s="354"/>
      <c r="J196" s="354"/>
      <c r="K196" s="354"/>
      <c r="L196" s="354"/>
      <c r="M196" s="106"/>
      <c r="N196" s="106"/>
      <c r="O196" s="106"/>
      <c r="P196" s="107"/>
      <c r="Q196" s="413" t="s">
        <v>32</v>
      </c>
      <c r="R196" s="152"/>
      <c r="S196" s="152"/>
      <c r="T196" s="153"/>
      <c r="U196" s="360" t="s">
        <v>70</v>
      </c>
      <c r="V196" s="361"/>
      <c r="W196" s="361"/>
      <c r="X196" s="361"/>
      <c r="Y196" s="362"/>
      <c r="Z196" s="151" t="s">
        <v>36</v>
      </c>
      <c r="AA196" s="152"/>
      <c r="AB196" s="153"/>
      <c r="AC196" s="105" t="s">
        <v>116</v>
      </c>
      <c r="AD196" s="106"/>
      <c r="AE196" s="363"/>
      <c r="AF196" s="363"/>
      <c r="AG196" s="363"/>
      <c r="AH196" s="46" t="s">
        <v>4</v>
      </c>
    </row>
    <row r="197" spans="1:34" s="1" customFormat="1" ht="15" customHeight="1" x14ac:dyDescent="0.2">
      <c r="A197" s="411"/>
      <c r="B197" s="355" t="s">
        <v>158</v>
      </c>
      <c r="C197" s="356"/>
      <c r="D197" s="356"/>
      <c r="E197" s="356"/>
      <c r="F197" s="356"/>
      <c r="G197" s="356"/>
      <c r="H197" s="356"/>
      <c r="I197" s="356"/>
      <c r="J197" s="358"/>
      <c r="K197" s="358"/>
      <c r="L197" s="358"/>
      <c r="M197" s="358"/>
      <c r="N197" s="358"/>
      <c r="O197" s="356" t="s">
        <v>44</v>
      </c>
      <c r="P197" s="356"/>
      <c r="Q197" s="147" t="s">
        <v>138</v>
      </c>
      <c r="R197" s="147"/>
      <c r="S197" s="147"/>
      <c r="T197" s="147"/>
      <c r="U197" s="147"/>
      <c r="V197" s="147"/>
      <c r="W197" s="166"/>
      <c r="X197" s="166"/>
      <c r="Y197" s="166"/>
      <c r="Z197" s="166"/>
      <c r="AA197" s="166"/>
      <c r="AB197" s="166"/>
      <c r="AC197" s="166"/>
      <c r="AD197" s="166"/>
      <c r="AE197" s="166"/>
      <c r="AF197" s="166"/>
      <c r="AG197" s="166"/>
      <c r="AH197" s="336"/>
    </row>
    <row r="198" spans="1:34" s="1" customFormat="1" ht="15" customHeight="1" x14ac:dyDescent="0.2">
      <c r="A198" s="411"/>
      <c r="B198" s="357" t="s">
        <v>159</v>
      </c>
      <c r="C198" s="307"/>
      <c r="D198" s="307"/>
      <c r="E198" s="307"/>
      <c r="F198" s="307"/>
      <c r="G198" s="307"/>
      <c r="H198" s="307"/>
      <c r="I198" s="307"/>
      <c r="J198" s="359"/>
      <c r="K198" s="359"/>
      <c r="L198" s="359"/>
      <c r="M198" s="359"/>
      <c r="N198" s="359"/>
      <c r="O198" s="307" t="s">
        <v>46</v>
      </c>
      <c r="P198" s="307"/>
      <c r="Q198" s="147" t="s">
        <v>139</v>
      </c>
      <c r="R198" s="147"/>
      <c r="S198" s="147"/>
      <c r="T198" s="147"/>
      <c r="U198" s="147"/>
      <c r="V198" s="147"/>
      <c r="W198" s="166"/>
      <c r="X198" s="166"/>
      <c r="Y198" s="166"/>
      <c r="Z198" s="166"/>
      <c r="AA198" s="166"/>
      <c r="AB198" s="166"/>
      <c r="AC198" s="166"/>
      <c r="AD198" s="166"/>
      <c r="AE198" s="166"/>
      <c r="AF198" s="166"/>
      <c r="AG198" s="166"/>
      <c r="AH198" s="336"/>
    </row>
    <row r="199" spans="1:34" s="1" customFormat="1" ht="15" customHeight="1" thickBot="1" x14ac:dyDescent="0.25">
      <c r="A199" s="411"/>
      <c r="B199" s="339" t="s">
        <v>118</v>
      </c>
      <c r="C199" s="340"/>
      <c r="D199" s="340"/>
      <c r="E199" s="340"/>
      <c r="F199" s="340"/>
      <c r="G199" s="340"/>
      <c r="H199" s="405"/>
      <c r="I199" s="406"/>
      <c r="J199" s="406"/>
      <c r="K199" s="406"/>
      <c r="L199" s="406"/>
      <c r="M199" s="406"/>
      <c r="N199" s="406"/>
      <c r="O199" s="406"/>
      <c r="P199" s="406"/>
      <c r="Q199" s="400" t="s">
        <v>112</v>
      </c>
      <c r="R199" s="401"/>
      <c r="S199" s="401"/>
      <c r="T199" s="401"/>
      <c r="U199" s="401"/>
      <c r="V199" s="401"/>
      <c r="W199" s="401"/>
      <c r="X199" s="401"/>
      <c r="Y199" s="401"/>
      <c r="Z199" s="401"/>
      <c r="AA199" s="401"/>
      <c r="AB199" s="401"/>
      <c r="AC199" s="401"/>
      <c r="AD199" s="401"/>
      <c r="AE199" s="401"/>
      <c r="AF199" s="401"/>
      <c r="AG199" s="401"/>
      <c r="AH199" s="402"/>
    </row>
    <row r="200" spans="1:34" s="1" customFormat="1" ht="15" customHeight="1" x14ac:dyDescent="0.2">
      <c r="A200" s="411"/>
      <c r="B200" s="341"/>
      <c r="C200" s="342"/>
      <c r="D200" s="342"/>
      <c r="E200" s="342"/>
      <c r="F200" s="342"/>
      <c r="G200" s="342"/>
      <c r="H200" s="322"/>
      <c r="I200" s="323"/>
      <c r="J200" s="323"/>
      <c r="K200" s="323"/>
      <c r="L200" s="323"/>
      <c r="M200" s="323"/>
      <c r="N200" s="323"/>
      <c r="O200" s="323"/>
      <c r="P200" s="323"/>
      <c r="Q200" s="396" t="s">
        <v>140</v>
      </c>
      <c r="R200" s="397"/>
      <c r="S200" s="397"/>
      <c r="T200" s="397"/>
      <c r="U200" s="397"/>
      <c r="V200" s="403"/>
      <c r="W200" s="403"/>
      <c r="X200" s="403"/>
      <c r="Y200" s="403"/>
      <c r="Z200" s="403"/>
      <c r="AA200" s="403"/>
      <c r="AB200" s="403"/>
      <c r="AC200" s="403"/>
      <c r="AD200" s="403"/>
      <c r="AE200" s="403"/>
      <c r="AF200" s="403"/>
      <c r="AG200" s="403"/>
      <c r="AH200" s="404"/>
    </row>
    <row r="201" spans="1:34" s="1" customFormat="1" ht="15" customHeight="1" thickBot="1" x14ac:dyDescent="0.25">
      <c r="A201" s="411"/>
      <c r="B201" s="343"/>
      <c r="C201" s="344"/>
      <c r="D201" s="344"/>
      <c r="E201" s="344"/>
      <c r="F201" s="344"/>
      <c r="G201" s="344"/>
      <c r="H201" s="407"/>
      <c r="I201" s="408"/>
      <c r="J201" s="408"/>
      <c r="K201" s="408"/>
      <c r="L201" s="408"/>
      <c r="M201" s="408"/>
      <c r="N201" s="408"/>
      <c r="O201" s="408"/>
      <c r="P201" s="408"/>
      <c r="Q201" s="398" t="s">
        <v>141</v>
      </c>
      <c r="R201" s="399"/>
      <c r="S201" s="399"/>
      <c r="T201" s="394"/>
      <c r="U201" s="394"/>
      <c r="V201" s="394"/>
      <c r="W201" s="394"/>
      <c r="X201" s="394"/>
      <c r="Y201" s="394"/>
      <c r="Z201" s="394"/>
      <c r="AA201" s="394"/>
      <c r="AB201" s="394"/>
      <c r="AC201" s="394"/>
      <c r="AD201" s="394"/>
      <c r="AE201" s="394"/>
      <c r="AF201" s="394"/>
      <c r="AG201" s="394"/>
      <c r="AH201" s="395"/>
    </row>
    <row r="202" spans="1:34" s="1" customFormat="1" ht="15" customHeight="1" x14ac:dyDescent="0.2">
      <c r="A202" s="411"/>
      <c r="B202" s="367" t="s">
        <v>137</v>
      </c>
      <c r="C202" s="368"/>
      <c r="D202" s="365" t="s">
        <v>43</v>
      </c>
      <c r="E202" s="366"/>
      <c r="F202" s="366"/>
      <c r="G202" s="366"/>
      <c r="H202" s="366"/>
      <c r="I202" s="380" t="s">
        <v>42</v>
      </c>
      <c r="J202" s="380"/>
      <c r="K202" s="380"/>
      <c r="L202" s="380"/>
      <c r="M202" s="380"/>
      <c r="N202" s="380"/>
      <c r="O202" s="380"/>
      <c r="P202" s="380"/>
      <c r="Q202" s="380"/>
      <c r="R202" s="380"/>
      <c r="S202" s="380"/>
      <c r="T202" s="380"/>
      <c r="U202" s="346" t="s">
        <v>131</v>
      </c>
      <c r="V202" s="347"/>
      <c r="W202" s="347"/>
      <c r="X202" s="347"/>
      <c r="Y202" s="347"/>
      <c r="Z202" s="348"/>
      <c r="AA202" s="418" t="s">
        <v>195</v>
      </c>
      <c r="AB202" s="419"/>
      <c r="AC202" s="419"/>
      <c r="AD202" s="419"/>
      <c r="AE202" s="419"/>
      <c r="AF202" s="419"/>
      <c r="AG202" s="419"/>
      <c r="AH202" s="420"/>
    </row>
    <row r="203" spans="1:34" s="1" customFormat="1" ht="15" customHeight="1" thickBot="1" x14ac:dyDescent="0.25">
      <c r="A203" s="411"/>
      <c r="B203" s="369"/>
      <c r="C203" s="370"/>
      <c r="D203" s="386" t="s">
        <v>70</v>
      </c>
      <c r="E203" s="387"/>
      <c r="F203" s="387"/>
      <c r="G203" s="387"/>
      <c r="H203" s="387"/>
      <c r="I203" s="389" t="s">
        <v>134</v>
      </c>
      <c r="J203" s="389"/>
      <c r="K203" s="389"/>
      <c r="L203" s="389"/>
      <c r="M203" s="389"/>
      <c r="N203" s="389"/>
      <c r="O203" s="389"/>
      <c r="P203" s="389"/>
      <c r="Q203" s="389"/>
      <c r="R203" s="389"/>
      <c r="S203" s="389"/>
      <c r="T203" s="389"/>
      <c r="U203" s="392" t="str">
        <f>IF(D203="付帯する",10720,"―")</f>
        <v>―</v>
      </c>
      <c r="V203" s="393"/>
      <c r="W203" s="393"/>
      <c r="X203" s="393"/>
      <c r="Y203" s="393"/>
      <c r="Z203" s="18" t="s">
        <v>11</v>
      </c>
      <c r="AA203" s="421"/>
      <c r="AB203" s="422"/>
      <c r="AC203" s="422"/>
      <c r="AD203" s="422"/>
      <c r="AE203" s="422"/>
      <c r="AF203" s="422"/>
      <c r="AG203" s="422"/>
      <c r="AH203" s="423"/>
    </row>
    <row r="204" spans="1:34" s="1" customFormat="1" ht="15" customHeight="1" thickBot="1" x14ac:dyDescent="0.25">
      <c r="A204" s="411"/>
      <c r="B204" s="369"/>
      <c r="C204" s="370"/>
      <c r="D204" s="365" t="s">
        <v>47</v>
      </c>
      <c r="E204" s="366"/>
      <c r="F204" s="366"/>
      <c r="G204" s="366"/>
      <c r="H204" s="366"/>
      <c r="I204" s="380" t="s">
        <v>42</v>
      </c>
      <c r="J204" s="380"/>
      <c r="K204" s="380"/>
      <c r="L204" s="380"/>
      <c r="M204" s="380"/>
      <c r="N204" s="380"/>
      <c r="O204" s="380"/>
      <c r="P204" s="380"/>
      <c r="Q204" s="380"/>
      <c r="R204" s="380"/>
      <c r="S204" s="380"/>
      <c r="T204" s="380"/>
      <c r="U204" s="346" t="s">
        <v>132</v>
      </c>
      <c r="V204" s="347"/>
      <c r="W204" s="347"/>
      <c r="X204" s="347"/>
      <c r="Y204" s="347"/>
      <c r="Z204" s="348"/>
      <c r="AA204" s="424"/>
      <c r="AB204" s="425"/>
      <c r="AC204" s="425"/>
      <c r="AD204" s="425"/>
      <c r="AE204" s="425"/>
      <c r="AF204" s="425"/>
      <c r="AG204" s="425"/>
      <c r="AH204" s="426"/>
    </row>
    <row r="205" spans="1:34" s="1" customFormat="1" ht="15" customHeight="1" thickBot="1" x14ac:dyDescent="0.25">
      <c r="A205" s="411"/>
      <c r="B205" s="369"/>
      <c r="C205" s="370"/>
      <c r="D205" s="364" t="s">
        <v>70</v>
      </c>
      <c r="E205" s="350"/>
      <c r="F205" s="350"/>
      <c r="G205" s="350"/>
      <c r="H205" s="350"/>
      <c r="I205" s="388" t="s">
        <v>135</v>
      </c>
      <c r="J205" s="388"/>
      <c r="K205" s="388"/>
      <c r="L205" s="388"/>
      <c r="M205" s="388"/>
      <c r="N205" s="388"/>
      <c r="O205" s="388"/>
      <c r="P205" s="388"/>
      <c r="Q205" s="388"/>
      <c r="R205" s="388"/>
      <c r="S205" s="388"/>
      <c r="T205" s="388"/>
      <c r="U205" s="392" t="str">
        <f>IF(D205="付帯する",58050,"―")</f>
        <v>―</v>
      </c>
      <c r="V205" s="393"/>
      <c r="W205" s="393"/>
      <c r="X205" s="393"/>
      <c r="Y205" s="393"/>
      <c r="Z205" s="18" t="s">
        <v>11</v>
      </c>
      <c r="AA205" s="373" t="s">
        <v>150</v>
      </c>
      <c r="AB205" s="374"/>
      <c r="AC205" s="374"/>
      <c r="AD205" s="374"/>
      <c r="AE205" s="374"/>
      <c r="AF205" s="374"/>
      <c r="AG205" s="374"/>
      <c r="AH205" s="375"/>
    </row>
    <row r="206" spans="1:34" s="1" customFormat="1" ht="15" customHeight="1" x14ac:dyDescent="0.2">
      <c r="A206" s="411"/>
      <c r="B206" s="369"/>
      <c r="C206" s="370"/>
      <c r="D206" s="365" t="s">
        <v>49</v>
      </c>
      <c r="E206" s="366"/>
      <c r="F206" s="366"/>
      <c r="G206" s="366"/>
      <c r="H206" s="366"/>
      <c r="I206" s="379" t="s">
        <v>194</v>
      </c>
      <c r="J206" s="379"/>
      <c r="K206" s="379"/>
      <c r="L206" s="379"/>
      <c r="M206" s="379"/>
      <c r="N206" s="379"/>
      <c r="O206" s="379"/>
      <c r="P206" s="380" t="s">
        <v>37</v>
      </c>
      <c r="Q206" s="380"/>
      <c r="R206" s="380"/>
      <c r="S206" s="380"/>
      <c r="T206" s="380"/>
      <c r="U206" s="346" t="s">
        <v>133</v>
      </c>
      <c r="V206" s="347"/>
      <c r="W206" s="347"/>
      <c r="X206" s="347"/>
      <c r="Y206" s="347"/>
      <c r="Z206" s="348"/>
      <c r="AA206" s="376"/>
      <c r="AB206" s="377"/>
      <c r="AC206" s="377"/>
      <c r="AD206" s="377"/>
      <c r="AE206" s="377"/>
      <c r="AF206" s="377"/>
      <c r="AG206" s="377"/>
      <c r="AH206" s="378"/>
    </row>
    <row r="207" spans="1:34" s="1" customFormat="1" ht="15" customHeight="1" thickBot="1" x14ac:dyDescent="0.25">
      <c r="A207" s="412"/>
      <c r="B207" s="371"/>
      <c r="C207" s="372"/>
      <c r="D207" s="364" t="s">
        <v>70</v>
      </c>
      <c r="E207" s="350"/>
      <c r="F207" s="350"/>
      <c r="G207" s="350"/>
      <c r="H207" s="350"/>
      <c r="I207" s="337">
        <v>0</v>
      </c>
      <c r="J207" s="338"/>
      <c r="K207" s="338"/>
      <c r="L207" s="338"/>
      <c r="M207" s="338"/>
      <c r="N207" s="17" t="s">
        <v>38</v>
      </c>
      <c r="O207" s="44"/>
      <c r="P207" s="45" t="s">
        <v>9</v>
      </c>
      <c r="Q207" s="409">
        <v>1190</v>
      </c>
      <c r="R207" s="409"/>
      <c r="S207" s="17" t="s">
        <v>11</v>
      </c>
      <c r="T207" s="44" t="s">
        <v>13</v>
      </c>
      <c r="U207" s="390">
        <f>I207*Q207</f>
        <v>0</v>
      </c>
      <c r="V207" s="391"/>
      <c r="W207" s="391"/>
      <c r="X207" s="391"/>
      <c r="Y207" s="391"/>
      <c r="Z207" s="18" t="s">
        <v>11</v>
      </c>
      <c r="AA207" s="384">
        <f>U203+U205+U207</f>
        <v>0</v>
      </c>
      <c r="AB207" s="385"/>
      <c r="AC207" s="385"/>
      <c r="AD207" s="385"/>
      <c r="AE207" s="385"/>
      <c r="AF207" s="385"/>
      <c r="AG207" s="385"/>
      <c r="AH207" s="18" t="s">
        <v>11</v>
      </c>
    </row>
    <row r="208" spans="1:34" s="1" customFormat="1" ht="15" customHeight="1" x14ac:dyDescent="0.2">
      <c r="A208" s="410">
        <v>21</v>
      </c>
      <c r="B208" s="351" t="s">
        <v>130</v>
      </c>
      <c r="C208" s="352"/>
      <c r="D208" s="352"/>
      <c r="E208" s="352"/>
      <c r="F208" s="352"/>
      <c r="G208" s="352"/>
      <c r="H208" s="353" t="s">
        <v>70</v>
      </c>
      <c r="I208" s="354"/>
      <c r="J208" s="354"/>
      <c r="K208" s="354"/>
      <c r="L208" s="354"/>
      <c r="M208" s="106"/>
      <c r="N208" s="106"/>
      <c r="O208" s="106"/>
      <c r="P208" s="107"/>
      <c r="Q208" s="413" t="s">
        <v>32</v>
      </c>
      <c r="R208" s="152"/>
      <c r="S208" s="152"/>
      <c r="T208" s="153"/>
      <c r="U208" s="360" t="s">
        <v>70</v>
      </c>
      <c r="V208" s="361"/>
      <c r="W208" s="361"/>
      <c r="X208" s="361"/>
      <c r="Y208" s="362"/>
      <c r="Z208" s="151" t="s">
        <v>36</v>
      </c>
      <c r="AA208" s="152"/>
      <c r="AB208" s="153"/>
      <c r="AC208" s="105" t="s">
        <v>116</v>
      </c>
      <c r="AD208" s="106"/>
      <c r="AE208" s="363"/>
      <c r="AF208" s="363"/>
      <c r="AG208" s="363"/>
      <c r="AH208" s="46" t="s">
        <v>4</v>
      </c>
    </row>
    <row r="209" spans="1:34" s="1" customFormat="1" ht="15" customHeight="1" x14ac:dyDescent="0.2">
      <c r="A209" s="411"/>
      <c r="B209" s="355" t="s">
        <v>158</v>
      </c>
      <c r="C209" s="356"/>
      <c r="D209" s="356"/>
      <c r="E209" s="356"/>
      <c r="F209" s="356"/>
      <c r="G209" s="356"/>
      <c r="H209" s="356"/>
      <c r="I209" s="356"/>
      <c r="J209" s="358"/>
      <c r="K209" s="358"/>
      <c r="L209" s="358"/>
      <c r="M209" s="358"/>
      <c r="N209" s="358"/>
      <c r="O209" s="356" t="s">
        <v>44</v>
      </c>
      <c r="P209" s="356"/>
      <c r="Q209" s="147" t="s">
        <v>138</v>
      </c>
      <c r="R209" s="147"/>
      <c r="S209" s="147"/>
      <c r="T209" s="147"/>
      <c r="U209" s="147"/>
      <c r="V209" s="147"/>
      <c r="W209" s="166"/>
      <c r="X209" s="166"/>
      <c r="Y209" s="166"/>
      <c r="Z209" s="166"/>
      <c r="AA209" s="166"/>
      <c r="AB209" s="166"/>
      <c r="AC209" s="166"/>
      <c r="AD209" s="166"/>
      <c r="AE209" s="166"/>
      <c r="AF209" s="166"/>
      <c r="AG209" s="166"/>
      <c r="AH209" s="336"/>
    </row>
    <row r="210" spans="1:34" s="1" customFormat="1" ht="15" customHeight="1" x14ac:dyDescent="0.2">
      <c r="A210" s="411"/>
      <c r="B210" s="357" t="s">
        <v>159</v>
      </c>
      <c r="C210" s="307"/>
      <c r="D210" s="307"/>
      <c r="E210" s="307"/>
      <c r="F210" s="307"/>
      <c r="G210" s="307"/>
      <c r="H210" s="307"/>
      <c r="I210" s="307"/>
      <c r="J210" s="359"/>
      <c r="K210" s="359"/>
      <c r="L210" s="359"/>
      <c r="M210" s="359"/>
      <c r="N210" s="359"/>
      <c r="O210" s="307" t="s">
        <v>46</v>
      </c>
      <c r="P210" s="307"/>
      <c r="Q210" s="147" t="s">
        <v>139</v>
      </c>
      <c r="R210" s="147"/>
      <c r="S210" s="147"/>
      <c r="T210" s="147"/>
      <c r="U210" s="147"/>
      <c r="V210" s="147"/>
      <c r="W210" s="166"/>
      <c r="X210" s="166"/>
      <c r="Y210" s="166"/>
      <c r="Z210" s="166"/>
      <c r="AA210" s="166"/>
      <c r="AB210" s="166"/>
      <c r="AC210" s="166"/>
      <c r="AD210" s="166"/>
      <c r="AE210" s="166"/>
      <c r="AF210" s="166"/>
      <c r="AG210" s="166"/>
      <c r="AH210" s="336"/>
    </row>
    <row r="211" spans="1:34" s="1" customFormat="1" ht="15" customHeight="1" thickBot="1" x14ac:dyDescent="0.25">
      <c r="A211" s="411"/>
      <c r="B211" s="339" t="s">
        <v>118</v>
      </c>
      <c r="C211" s="340"/>
      <c r="D211" s="340"/>
      <c r="E211" s="340"/>
      <c r="F211" s="340"/>
      <c r="G211" s="340"/>
      <c r="H211" s="405"/>
      <c r="I211" s="406"/>
      <c r="J211" s="406"/>
      <c r="K211" s="406"/>
      <c r="L211" s="406"/>
      <c r="M211" s="406"/>
      <c r="N211" s="406"/>
      <c r="O211" s="406"/>
      <c r="P211" s="406"/>
      <c r="Q211" s="400" t="s">
        <v>112</v>
      </c>
      <c r="R211" s="401"/>
      <c r="S211" s="401"/>
      <c r="T211" s="401"/>
      <c r="U211" s="401"/>
      <c r="V211" s="401"/>
      <c r="W211" s="401"/>
      <c r="X211" s="401"/>
      <c r="Y211" s="401"/>
      <c r="Z211" s="401"/>
      <c r="AA211" s="401"/>
      <c r="AB211" s="401"/>
      <c r="AC211" s="401"/>
      <c r="AD211" s="401"/>
      <c r="AE211" s="401"/>
      <c r="AF211" s="401"/>
      <c r="AG211" s="401"/>
      <c r="AH211" s="402"/>
    </row>
    <row r="212" spans="1:34" s="1" customFormat="1" ht="15" customHeight="1" x14ac:dyDescent="0.2">
      <c r="A212" s="411"/>
      <c r="B212" s="341"/>
      <c r="C212" s="342"/>
      <c r="D212" s="342"/>
      <c r="E212" s="342"/>
      <c r="F212" s="342"/>
      <c r="G212" s="342"/>
      <c r="H212" s="322"/>
      <c r="I212" s="323"/>
      <c r="J212" s="323"/>
      <c r="K212" s="323"/>
      <c r="L212" s="323"/>
      <c r="M212" s="323"/>
      <c r="N212" s="323"/>
      <c r="O212" s="323"/>
      <c r="P212" s="323"/>
      <c r="Q212" s="396" t="s">
        <v>140</v>
      </c>
      <c r="R212" s="397"/>
      <c r="S212" s="397"/>
      <c r="T212" s="397"/>
      <c r="U212" s="397"/>
      <c r="V212" s="403"/>
      <c r="W212" s="403"/>
      <c r="X212" s="403"/>
      <c r="Y212" s="403"/>
      <c r="Z212" s="403"/>
      <c r="AA212" s="403"/>
      <c r="AB212" s="403"/>
      <c r="AC212" s="403"/>
      <c r="AD212" s="403"/>
      <c r="AE212" s="403"/>
      <c r="AF212" s="403"/>
      <c r="AG212" s="403"/>
      <c r="AH212" s="404"/>
    </row>
    <row r="213" spans="1:34" s="1" customFormat="1" ht="15" customHeight="1" thickBot="1" x14ac:dyDescent="0.25">
      <c r="A213" s="411"/>
      <c r="B213" s="343"/>
      <c r="C213" s="344"/>
      <c r="D213" s="344"/>
      <c r="E213" s="344"/>
      <c r="F213" s="344"/>
      <c r="G213" s="344"/>
      <c r="H213" s="407"/>
      <c r="I213" s="408"/>
      <c r="J213" s="408"/>
      <c r="K213" s="408"/>
      <c r="L213" s="408"/>
      <c r="M213" s="408"/>
      <c r="N213" s="408"/>
      <c r="O213" s="408"/>
      <c r="P213" s="408"/>
      <c r="Q213" s="398" t="s">
        <v>141</v>
      </c>
      <c r="R213" s="399"/>
      <c r="S213" s="399"/>
      <c r="T213" s="394"/>
      <c r="U213" s="394"/>
      <c r="V213" s="394"/>
      <c r="W213" s="394"/>
      <c r="X213" s="394"/>
      <c r="Y213" s="394"/>
      <c r="Z213" s="394"/>
      <c r="AA213" s="394"/>
      <c r="AB213" s="394"/>
      <c r="AC213" s="394"/>
      <c r="AD213" s="394"/>
      <c r="AE213" s="394"/>
      <c r="AF213" s="394"/>
      <c r="AG213" s="394"/>
      <c r="AH213" s="395"/>
    </row>
    <row r="214" spans="1:34" s="1" customFormat="1" ht="15" customHeight="1" x14ac:dyDescent="0.2">
      <c r="A214" s="411"/>
      <c r="B214" s="367" t="s">
        <v>137</v>
      </c>
      <c r="C214" s="368"/>
      <c r="D214" s="365" t="s">
        <v>43</v>
      </c>
      <c r="E214" s="366"/>
      <c r="F214" s="366"/>
      <c r="G214" s="366"/>
      <c r="H214" s="366"/>
      <c r="I214" s="380" t="s">
        <v>42</v>
      </c>
      <c r="J214" s="380"/>
      <c r="K214" s="380"/>
      <c r="L214" s="380"/>
      <c r="M214" s="380"/>
      <c r="N214" s="380"/>
      <c r="O214" s="380"/>
      <c r="P214" s="380"/>
      <c r="Q214" s="380"/>
      <c r="R214" s="380"/>
      <c r="S214" s="380"/>
      <c r="T214" s="380"/>
      <c r="U214" s="346" t="s">
        <v>131</v>
      </c>
      <c r="V214" s="347"/>
      <c r="W214" s="347"/>
      <c r="X214" s="347"/>
      <c r="Y214" s="347"/>
      <c r="Z214" s="348"/>
      <c r="AA214" s="418" t="s">
        <v>195</v>
      </c>
      <c r="AB214" s="419"/>
      <c r="AC214" s="419"/>
      <c r="AD214" s="419"/>
      <c r="AE214" s="419"/>
      <c r="AF214" s="419"/>
      <c r="AG214" s="419"/>
      <c r="AH214" s="420"/>
    </row>
    <row r="215" spans="1:34" s="1" customFormat="1" ht="15" customHeight="1" thickBot="1" x14ac:dyDescent="0.25">
      <c r="A215" s="411"/>
      <c r="B215" s="369"/>
      <c r="C215" s="370"/>
      <c r="D215" s="386" t="s">
        <v>70</v>
      </c>
      <c r="E215" s="387"/>
      <c r="F215" s="387"/>
      <c r="G215" s="387"/>
      <c r="H215" s="387"/>
      <c r="I215" s="389" t="s">
        <v>134</v>
      </c>
      <c r="J215" s="389"/>
      <c r="K215" s="389"/>
      <c r="L215" s="389"/>
      <c r="M215" s="389"/>
      <c r="N215" s="389"/>
      <c r="O215" s="389"/>
      <c r="P215" s="389"/>
      <c r="Q215" s="389"/>
      <c r="R215" s="389"/>
      <c r="S215" s="389"/>
      <c r="T215" s="389"/>
      <c r="U215" s="392" t="str">
        <f>IF(D215="付帯する",10720,"―")</f>
        <v>―</v>
      </c>
      <c r="V215" s="393"/>
      <c r="W215" s="393"/>
      <c r="X215" s="393"/>
      <c r="Y215" s="393"/>
      <c r="Z215" s="18" t="s">
        <v>11</v>
      </c>
      <c r="AA215" s="421"/>
      <c r="AB215" s="422"/>
      <c r="AC215" s="422"/>
      <c r="AD215" s="422"/>
      <c r="AE215" s="422"/>
      <c r="AF215" s="422"/>
      <c r="AG215" s="422"/>
      <c r="AH215" s="423"/>
    </row>
    <row r="216" spans="1:34" s="1" customFormat="1" ht="15" customHeight="1" thickBot="1" x14ac:dyDescent="0.25">
      <c r="A216" s="411"/>
      <c r="B216" s="369"/>
      <c r="C216" s="370"/>
      <c r="D216" s="365" t="s">
        <v>47</v>
      </c>
      <c r="E216" s="366"/>
      <c r="F216" s="366"/>
      <c r="G216" s="366"/>
      <c r="H216" s="366"/>
      <c r="I216" s="380" t="s">
        <v>42</v>
      </c>
      <c r="J216" s="380"/>
      <c r="K216" s="380"/>
      <c r="L216" s="380"/>
      <c r="M216" s="380"/>
      <c r="N216" s="380"/>
      <c r="O216" s="380"/>
      <c r="P216" s="380"/>
      <c r="Q216" s="380"/>
      <c r="R216" s="380"/>
      <c r="S216" s="380"/>
      <c r="T216" s="380"/>
      <c r="U216" s="346" t="s">
        <v>132</v>
      </c>
      <c r="V216" s="347"/>
      <c r="W216" s="347"/>
      <c r="X216" s="347"/>
      <c r="Y216" s="347"/>
      <c r="Z216" s="348"/>
      <c r="AA216" s="424"/>
      <c r="AB216" s="425"/>
      <c r="AC216" s="425"/>
      <c r="AD216" s="425"/>
      <c r="AE216" s="425"/>
      <c r="AF216" s="425"/>
      <c r="AG216" s="425"/>
      <c r="AH216" s="426"/>
    </row>
    <row r="217" spans="1:34" s="1" customFormat="1" ht="15" customHeight="1" thickBot="1" x14ac:dyDescent="0.25">
      <c r="A217" s="411"/>
      <c r="B217" s="369"/>
      <c r="C217" s="370"/>
      <c r="D217" s="364" t="s">
        <v>70</v>
      </c>
      <c r="E217" s="350"/>
      <c r="F217" s="350"/>
      <c r="G217" s="350"/>
      <c r="H217" s="350"/>
      <c r="I217" s="388" t="s">
        <v>135</v>
      </c>
      <c r="J217" s="388"/>
      <c r="K217" s="388"/>
      <c r="L217" s="388"/>
      <c r="M217" s="388"/>
      <c r="N217" s="388"/>
      <c r="O217" s="388"/>
      <c r="P217" s="388"/>
      <c r="Q217" s="388"/>
      <c r="R217" s="388"/>
      <c r="S217" s="388"/>
      <c r="T217" s="388"/>
      <c r="U217" s="392" t="str">
        <f>IF(D217="付帯する",58050,"―")</f>
        <v>―</v>
      </c>
      <c r="V217" s="393"/>
      <c r="W217" s="393"/>
      <c r="X217" s="393"/>
      <c r="Y217" s="393"/>
      <c r="Z217" s="18" t="s">
        <v>11</v>
      </c>
      <c r="AA217" s="373" t="s">
        <v>150</v>
      </c>
      <c r="AB217" s="374"/>
      <c r="AC217" s="374"/>
      <c r="AD217" s="374"/>
      <c r="AE217" s="374"/>
      <c r="AF217" s="374"/>
      <c r="AG217" s="374"/>
      <c r="AH217" s="375"/>
    </row>
    <row r="218" spans="1:34" s="1" customFormat="1" ht="15" customHeight="1" x14ac:dyDescent="0.2">
      <c r="A218" s="411"/>
      <c r="B218" s="369"/>
      <c r="C218" s="370"/>
      <c r="D218" s="365" t="s">
        <v>49</v>
      </c>
      <c r="E218" s="366"/>
      <c r="F218" s="366"/>
      <c r="G218" s="366"/>
      <c r="H218" s="366"/>
      <c r="I218" s="379" t="s">
        <v>194</v>
      </c>
      <c r="J218" s="379"/>
      <c r="K218" s="379"/>
      <c r="L218" s="379"/>
      <c r="M218" s="379"/>
      <c r="N218" s="379"/>
      <c r="O218" s="379"/>
      <c r="P218" s="380" t="s">
        <v>37</v>
      </c>
      <c r="Q218" s="380"/>
      <c r="R218" s="380"/>
      <c r="S218" s="380"/>
      <c r="T218" s="380"/>
      <c r="U218" s="346" t="s">
        <v>133</v>
      </c>
      <c r="V218" s="347"/>
      <c r="W218" s="347"/>
      <c r="X218" s="347"/>
      <c r="Y218" s="347"/>
      <c r="Z218" s="348"/>
      <c r="AA218" s="376"/>
      <c r="AB218" s="377"/>
      <c r="AC218" s="377"/>
      <c r="AD218" s="377"/>
      <c r="AE218" s="377"/>
      <c r="AF218" s="377"/>
      <c r="AG218" s="377"/>
      <c r="AH218" s="378"/>
    </row>
    <row r="219" spans="1:34" s="1" customFormat="1" ht="15" customHeight="1" thickBot="1" x14ac:dyDescent="0.25">
      <c r="A219" s="412"/>
      <c r="B219" s="371"/>
      <c r="C219" s="372"/>
      <c r="D219" s="364" t="s">
        <v>70</v>
      </c>
      <c r="E219" s="350"/>
      <c r="F219" s="350"/>
      <c r="G219" s="350"/>
      <c r="H219" s="350"/>
      <c r="I219" s="337">
        <v>0</v>
      </c>
      <c r="J219" s="338"/>
      <c r="K219" s="338"/>
      <c r="L219" s="338"/>
      <c r="M219" s="338"/>
      <c r="N219" s="17" t="s">
        <v>38</v>
      </c>
      <c r="O219" s="44"/>
      <c r="P219" s="45" t="s">
        <v>9</v>
      </c>
      <c r="Q219" s="409">
        <v>1190</v>
      </c>
      <c r="R219" s="409"/>
      <c r="S219" s="17" t="s">
        <v>11</v>
      </c>
      <c r="T219" s="44" t="s">
        <v>13</v>
      </c>
      <c r="U219" s="390">
        <f>I219*Q219</f>
        <v>0</v>
      </c>
      <c r="V219" s="391"/>
      <c r="W219" s="391"/>
      <c r="X219" s="391"/>
      <c r="Y219" s="391"/>
      <c r="Z219" s="18" t="s">
        <v>11</v>
      </c>
      <c r="AA219" s="384">
        <f>U215+U217+U219</f>
        <v>0</v>
      </c>
      <c r="AB219" s="385"/>
      <c r="AC219" s="385"/>
      <c r="AD219" s="385"/>
      <c r="AE219" s="385"/>
      <c r="AF219" s="385"/>
      <c r="AG219" s="385"/>
      <c r="AH219" s="18" t="s">
        <v>11</v>
      </c>
    </row>
    <row r="220" spans="1:34" s="1" customFormat="1" ht="15" customHeight="1" x14ac:dyDescent="0.2">
      <c r="A220" s="410">
        <v>22</v>
      </c>
      <c r="B220" s="351" t="s">
        <v>130</v>
      </c>
      <c r="C220" s="352"/>
      <c r="D220" s="352"/>
      <c r="E220" s="352"/>
      <c r="F220" s="352"/>
      <c r="G220" s="352"/>
      <c r="H220" s="353" t="s">
        <v>70</v>
      </c>
      <c r="I220" s="354"/>
      <c r="J220" s="354"/>
      <c r="K220" s="354"/>
      <c r="L220" s="354"/>
      <c r="M220" s="106"/>
      <c r="N220" s="106"/>
      <c r="O220" s="106"/>
      <c r="P220" s="107"/>
      <c r="Q220" s="413" t="s">
        <v>32</v>
      </c>
      <c r="R220" s="152"/>
      <c r="S220" s="152"/>
      <c r="T220" s="153"/>
      <c r="U220" s="360" t="s">
        <v>70</v>
      </c>
      <c r="V220" s="361"/>
      <c r="W220" s="361"/>
      <c r="X220" s="361"/>
      <c r="Y220" s="362"/>
      <c r="Z220" s="151" t="s">
        <v>36</v>
      </c>
      <c r="AA220" s="152"/>
      <c r="AB220" s="153"/>
      <c r="AC220" s="105" t="s">
        <v>116</v>
      </c>
      <c r="AD220" s="106"/>
      <c r="AE220" s="363"/>
      <c r="AF220" s="363"/>
      <c r="AG220" s="363"/>
      <c r="AH220" s="46" t="s">
        <v>4</v>
      </c>
    </row>
    <row r="221" spans="1:34" s="1" customFormat="1" ht="15" customHeight="1" x14ac:dyDescent="0.2">
      <c r="A221" s="411"/>
      <c r="B221" s="355" t="s">
        <v>158</v>
      </c>
      <c r="C221" s="356"/>
      <c r="D221" s="356"/>
      <c r="E221" s="356"/>
      <c r="F221" s="356"/>
      <c r="G221" s="356"/>
      <c r="H221" s="356"/>
      <c r="I221" s="356"/>
      <c r="J221" s="358"/>
      <c r="K221" s="358"/>
      <c r="L221" s="358"/>
      <c r="M221" s="358"/>
      <c r="N221" s="358"/>
      <c r="O221" s="356" t="s">
        <v>44</v>
      </c>
      <c r="P221" s="356"/>
      <c r="Q221" s="147" t="s">
        <v>138</v>
      </c>
      <c r="R221" s="147"/>
      <c r="S221" s="147"/>
      <c r="T221" s="147"/>
      <c r="U221" s="147"/>
      <c r="V221" s="147"/>
      <c r="W221" s="166"/>
      <c r="X221" s="166"/>
      <c r="Y221" s="166"/>
      <c r="Z221" s="166"/>
      <c r="AA221" s="166"/>
      <c r="AB221" s="166"/>
      <c r="AC221" s="166"/>
      <c r="AD221" s="166"/>
      <c r="AE221" s="166"/>
      <c r="AF221" s="166"/>
      <c r="AG221" s="166"/>
      <c r="AH221" s="336"/>
    </row>
    <row r="222" spans="1:34" s="1" customFormat="1" ht="15" customHeight="1" x14ac:dyDescent="0.2">
      <c r="A222" s="411"/>
      <c r="B222" s="357" t="s">
        <v>159</v>
      </c>
      <c r="C222" s="307"/>
      <c r="D222" s="307"/>
      <c r="E222" s="307"/>
      <c r="F222" s="307"/>
      <c r="G222" s="307"/>
      <c r="H222" s="307"/>
      <c r="I222" s="307"/>
      <c r="J222" s="359"/>
      <c r="K222" s="359"/>
      <c r="L222" s="359"/>
      <c r="M222" s="359"/>
      <c r="N222" s="359"/>
      <c r="O222" s="307" t="s">
        <v>46</v>
      </c>
      <c r="P222" s="307"/>
      <c r="Q222" s="147" t="s">
        <v>139</v>
      </c>
      <c r="R222" s="147"/>
      <c r="S222" s="147"/>
      <c r="T222" s="147"/>
      <c r="U222" s="147"/>
      <c r="V222" s="147"/>
      <c r="W222" s="166"/>
      <c r="X222" s="166"/>
      <c r="Y222" s="166"/>
      <c r="Z222" s="166"/>
      <c r="AA222" s="166"/>
      <c r="AB222" s="166"/>
      <c r="AC222" s="166"/>
      <c r="AD222" s="166"/>
      <c r="AE222" s="166"/>
      <c r="AF222" s="166"/>
      <c r="AG222" s="166"/>
      <c r="AH222" s="336"/>
    </row>
    <row r="223" spans="1:34" s="1" customFormat="1" ht="15" customHeight="1" thickBot="1" x14ac:dyDescent="0.25">
      <c r="A223" s="411"/>
      <c r="B223" s="339" t="s">
        <v>118</v>
      </c>
      <c r="C223" s="340"/>
      <c r="D223" s="340"/>
      <c r="E223" s="340"/>
      <c r="F223" s="340"/>
      <c r="G223" s="340"/>
      <c r="H223" s="405"/>
      <c r="I223" s="406"/>
      <c r="J223" s="406"/>
      <c r="K223" s="406"/>
      <c r="L223" s="406"/>
      <c r="M223" s="406"/>
      <c r="N223" s="406"/>
      <c r="O223" s="406"/>
      <c r="P223" s="406"/>
      <c r="Q223" s="400" t="s">
        <v>112</v>
      </c>
      <c r="R223" s="401"/>
      <c r="S223" s="401"/>
      <c r="T223" s="401"/>
      <c r="U223" s="401"/>
      <c r="V223" s="401"/>
      <c r="W223" s="401"/>
      <c r="X223" s="401"/>
      <c r="Y223" s="401"/>
      <c r="Z223" s="401"/>
      <c r="AA223" s="401"/>
      <c r="AB223" s="401"/>
      <c r="AC223" s="401"/>
      <c r="AD223" s="401"/>
      <c r="AE223" s="401"/>
      <c r="AF223" s="401"/>
      <c r="AG223" s="401"/>
      <c r="AH223" s="402"/>
    </row>
    <row r="224" spans="1:34" s="1" customFormat="1" ht="15" customHeight="1" x14ac:dyDescent="0.2">
      <c r="A224" s="411"/>
      <c r="B224" s="341"/>
      <c r="C224" s="342"/>
      <c r="D224" s="342"/>
      <c r="E224" s="342"/>
      <c r="F224" s="342"/>
      <c r="G224" s="342"/>
      <c r="H224" s="322"/>
      <c r="I224" s="323"/>
      <c r="J224" s="323"/>
      <c r="K224" s="323"/>
      <c r="L224" s="323"/>
      <c r="M224" s="323"/>
      <c r="N224" s="323"/>
      <c r="O224" s="323"/>
      <c r="P224" s="323"/>
      <c r="Q224" s="396" t="s">
        <v>140</v>
      </c>
      <c r="R224" s="397"/>
      <c r="S224" s="397"/>
      <c r="T224" s="397"/>
      <c r="U224" s="397"/>
      <c r="V224" s="403"/>
      <c r="W224" s="403"/>
      <c r="X224" s="403"/>
      <c r="Y224" s="403"/>
      <c r="Z224" s="403"/>
      <c r="AA224" s="403"/>
      <c r="AB224" s="403"/>
      <c r="AC224" s="403"/>
      <c r="AD224" s="403"/>
      <c r="AE224" s="403"/>
      <c r="AF224" s="403"/>
      <c r="AG224" s="403"/>
      <c r="AH224" s="404"/>
    </row>
    <row r="225" spans="1:34" s="1" customFormat="1" ht="15" customHeight="1" thickBot="1" x14ac:dyDescent="0.25">
      <c r="A225" s="411"/>
      <c r="B225" s="343"/>
      <c r="C225" s="344"/>
      <c r="D225" s="344"/>
      <c r="E225" s="344"/>
      <c r="F225" s="344"/>
      <c r="G225" s="344"/>
      <c r="H225" s="407"/>
      <c r="I225" s="408"/>
      <c r="J225" s="408"/>
      <c r="K225" s="408"/>
      <c r="L225" s="408"/>
      <c r="M225" s="408"/>
      <c r="N225" s="408"/>
      <c r="O225" s="408"/>
      <c r="P225" s="408"/>
      <c r="Q225" s="398" t="s">
        <v>141</v>
      </c>
      <c r="R225" s="399"/>
      <c r="S225" s="399"/>
      <c r="T225" s="394"/>
      <c r="U225" s="394"/>
      <c r="V225" s="394"/>
      <c r="W225" s="394"/>
      <c r="X225" s="394"/>
      <c r="Y225" s="394"/>
      <c r="Z225" s="394"/>
      <c r="AA225" s="394"/>
      <c r="AB225" s="394"/>
      <c r="AC225" s="394"/>
      <c r="AD225" s="394"/>
      <c r="AE225" s="394"/>
      <c r="AF225" s="394"/>
      <c r="AG225" s="394"/>
      <c r="AH225" s="395"/>
    </row>
    <row r="226" spans="1:34" s="1" customFormat="1" ht="15" customHeight="1" x14ac:dyDescent="0.2">
      <c r="A226" s="411"/>
      <c r="B226" s="367" t="s">
        <v>137</v>
      </c>
      <c r="C226" s="368"/>
      <c r="D226" s="365" t="s">
        <v>43</v>
      </c>
      <c r="E226" s="366"/>
      <c r="F226" s="366"/>
      <c r="G226" s="366"/>
      <c r="H226" s="366"/>
      <c r="I226" s="380" t="s">
        <v>42</v>
      </c>
      <c r="J226" s="380"/>
      <c r="K226" s="380"/>
      <c r="L226" s="380"/>
      <c r="M226" s="380"/>
      <c r="N226" s="380"/>
      <c r="O226" s="380"/>
      <c r="P226" s="380"/>
      <c r="Q226" s="380"/>
      <c r="R226" s="380"/>
      <c r="S226" s="380"/>
      <c r="T226" s="380"/>
      <c r="U226" s="346" t="s">
        <v>131</v>
      </c>
      <c r="V226" s="347"/>
      <c r="W226" s="347"/>
      <c r="X226" s="347"/>
      <c r="Y226" s="347"/>
      <c r="Z226" s="348"/>
      <c r="AA226" s="418" t="s">
        <v>195</v>
      </c>
      <c r="AB226" s="419"/>
      <c r="AC226" s="419"/>
      <c r="AD226" s="419"/>
      <c r="AE226" s="419"/>
      <c r="AF226" s="419"/>
      <c r="AG226" s="419"/>
      <c r="AH226" s="420"/>
    </row>
    <row r="227" spans="1:34" s="1" customFormat="1" ht="15" customHeight="1" thickBot="1" x14ac:dyDescent="0.25">
      <c r="A227" s="411"/>
      <c r="B227" s="369"/>
      <c r="C227" s="370"/>
      <c r="D227" s="386" t="s">
        <v>70</v>
      </c>
      <c r="E227" s="387"/>
      <c r="F227" s="387"/>
      <c r="G227" s="387"/>
      <c r="H227" s="387"/>
      <c r="I227" s="389" t="s">
        <v>134</v>
      </c>
      <c r="J227" s="389"/>
      <c r="K227" s="389"/>
      <c r="L227" s="389"/>
      <c r="M227" s="389"/>
      <c r="N227" s="389"/>
      <c r="O227" s="389"/>
      <c r="P227" s="389"/>
      <c r="Q227" s="389"/>
      <c r="R227" s="389"/>
      <c r="S227" s="389"/>
      <c r="T227" s="389"/>
      <c r="U227" s="392" t="str">
        <f>IF(D227="付帯する",10720,"―")</f>
        <v>―</v>
      </c>
      <c r="V227" s="393"/>
      <c r="W227" s="393"/>
      <c r="X227" s="393"/>
      <c r="Y227" s="393"/>
      <c r="Z227" s="18" t="s">
        <v>11</v>
      </c>
      <c r="AA227" s="421"/>
      <c r="AB227" s="422"/>
      <c r="AC227" s="422"/>
      <c r="AD227" s="422"/>
      <c r="AE227" s="422"/>
      <c r="AF227" s="422"/>
      <c r="AG227" s="422"/>
      <c r="AH227" s="423"/>
    </row>
    <row r="228" spans="1:34" s="1" customFormat="1" ht="15" customHeight="1" thickBot="1" x14ac:dyDescent="0.25">
      <c r="A228" s="411"/>
      <c r="B228" s="369"/>
      <c r="C228" s="370"/>
      <c r="D228" s="365" t="s">
        <v>47</v>
      </c>
      <c r="E228" s="366"/>
      <c r="F228" s="366"/>
      <c r="G228" s="366"/>
      <c r="H228" s="366"/>
      <c r="I228" s="380" t="s">
        <v>42</v>
      </c>
      <c r="J228" s="380"/>
      <c r="K228" s="380"/>
      <c r="L228" s="380"/>
      <c r="M228" s="380"/>
      <c r="N228" s="380"/>
      <c r="O228" s="380"/>
      <c r="P228" s="380"/>
      <c r="Q228" s="380"/>
      <c r="R228" s="380"/>
      <c r="S228" s="380"/>
      <c r="T228" s="380"/>
      <c r="U228" s="346" t="s">
        <v>132</v>
      </c>
      <c r="V228" s="347"/>
      <c r="W228" s="347"/>
      <c r="X228" s="347"/>
      <c r="Y228" s="347"/>
      <c r="Z228" s="348"/>
      <c r="AA228" s="424"/>
      <c r="AB228" s="425"/>
      <c r="AC228" s="425"/>
      <c r="AD228" s="425"/>
      <c r="AE228" s="425"/>
      <c r="AF228" s="425"/>
      <c r="AG228" s="425"/>
      <c r="AH228" s="426"/>
    </row>
    <row r="229" spans="1:34" s="1" customFormat="1" ht="15" customHeight="1" thickBot="1" x14ac:dyDescent="0.25">
      <c r="A229" s="411"/>
      <c r="B229" s="369"/>
      <c r="C229" s="370"/>
      <c r="D229" s="364" t="s">
        <v>70</v>
      </c>
      <c r="E229" s="350"/>
      <c r="F229" s="350"/>
      <c r="G229" s="350"/>
      <c r="H229" s="350"/>
      <c r="I229" s="388" t="s">
        <v>135</v>
      </c>
      <c r="J229" s="388"/>
      <c r="K229" s="388"/>
      <c r="L229" s="388"/>
      <c r="M229" s="388"/>
      <c r="N229" s="388"/>
      <c r="O229" s="388"/>
      <c r="P229" s="388"/>
      <c r="Q229" s="388"/>
      <c r="R229" s="388"/>
      <c r="S229" s="388"/>
      <c r="T229" s="388"/>
      <c r="U229" s="392" t="str">
        <f>IF(D229="付帯する",58050,"―")</f>
        <v>―</v>
      </c>
      <c r="V229" s="393"/>
      <c r="W229" s="393"/>
      <c r="X229" s="393"/>
      <c r="Y229" s="393"/>
      <c r="Z229" s="18" t="s">
        <v>11</v>
      </c>
      <c r="AA229" s="373" t="s">
        <v>150</v>
      </c>
      <c r="AB229" s="374"/>
      <c r="AC229" s="374"/>
      <c r="AD229" s="374"/>
      <c r="AE229" s="374"/>
      <c r="AF229" s="374"/>
      <c r="AG229" s="374"/>
      <c r="AH229" s="375"/>
    </row>
    <row r="230" spans="1:34" s="1" customFormat="1" ht="15" customHeight="1" x14ac:dyDescent="0.2">
      <c r="A230" s="411"/>
      <c r="B230" s="369"/>
      <c r="C230" s="370"/>
      <c r="D230" s="365" t="s">
        <v>49</v>
      </c>
      <c r="E230" s="366"/>
      <c r="F230" s="366"/>
      <c r="G230" s="366"/>
      <c r="H230" s="366"/>
      <c r="I230" s="379" t="s">
        <v>194</v>
      </c>
      <c r="J230" s="379"/>
      <c r="K230" s="379"/>
      <c r="L230" s="379"/>
      <c r="M230" s="379"/>
      <c r="N230" s="379"/>
      <c r="O230" s="379"/>
      <c r="P230" s="380" t="s">
        <v>37</v>
      </c>
      <c r="Q230" s="380"/>
      <c r="R230" s="380"/>
      <c r="S230" s="380"/>
      <c r="T230" s="380"/>
      <c r="U230" s="346" t="s">
        <v>133</v>
      </c>
      <c r="V230" s="347"/>
      <c r="W230" s="347"/>
      <c r="X230" s="347"/>
      <c r="Y230" s="347"/>
      <c r="Z230" s="348"/>
      <c r="AA230" s="376"/>
      <c r="AB230" s="377"/>
      <c r="AC230" s="377"/>
      <c r="AD230" s="377"/>
      <c r="AE230" s="377"/>
      <c r="AF230" s="377"/>
      <c r="AG230" s="377"/>
      <c r="AH230" s="378"/>
    </row>
    <row r="231" spans="1:34" s="1" customFormat="1" ht="15" customHeight="1" thickBot="1" x14ac:dyDescent="0.25">
      <c r="A231" s="412"/>
      <c r="B231" s="371"/>
      <c r="C231" s="372"/>
      <c r="D231" s="364" t="s">
        <v>70</v>
      </c>
      <c r="E231" s="350"/>
      <c r="F231" s="350"/>
      <c r="G231" s="350"/>
      <c r="H231" s="350"/>
      <c r="I231" s="337">
        <v>0</v>
      </c>
      <c r="J231" s="338"/>
      <c r="K231" s="338"/>
      <c r="L231" s="338"/>
      <c r="M231" s="338"/>
      <c r="N231" s="17" t="s">
        <v>38</v>
      </c>
      <c r="O231" s="44"/>
      <c r="P231" s="45" t="s">
        <v>9</v>
      </c>
      <c r="Q231" s="409">
        <v>1190</v>
      </c>
      <c r="R231" s="409"/>
      <c r="S231" s="17" t="s">
        <v>11</v>
      </c>
      <c r="T231" s="44" t="s">
        <v>13</v>
      </c>
      <c r="U231" s="390">
        <f>I231*Q231</f>
        <v>0</v>
      </c>
      <c r="V231" s="391"/>
      <c r="W231" s="391"/>
      <c r="X231" s="391"/>
      <c r="Y231" s="391"/>
      <c r="Z231" s="18" t="s">
        <v>11</v>
      </c>
      <c r="AA231" s="384">
        <f>U227+U229+U231</f>
        <v>0</v>
      </c>
      <c r="AB231" s="385"/>
      <c r="AC231" s="385"/>
      <c r="AD231" s="385"/>
      <c r="AE231" s="385"/>
      <c r="AF231" s="385"/>
      <c r="AG231" s="385"/>
      <c r="AH231" s="18" t="s">
        <v>11</v>
      </c>
    </row>
    <row r="232" spans="1:34" s="1" customFormat="1" ht="15" customHeight="1" x14ac:dyDescent="0.2">
      <c r="A232" s="410">
        <v>23</v>
      </c>
      <c r="B232" s="351" t="s">
        <v>130</v>
      </c>
      <c r="C232" s="352"/>
      <c r="D232" s="352"/>
      <c r="E232" s="352"/>
      <c r="F232" s="352"/>
      <c r="G232" s="352"/>
      <c r="H232" s="353" t="s">
        <v>70</v>
      </c>
      <c r="I232" s="354"/>
      <c r="J232" s="354"/>
      <c r="K232" s="354"/>
      <c r="L232" s="354"/>
      <c r="M232" s="106"/>
      <c r="N232" s="106"/>
      <c r="O232" s="106"/>
      <c r="P232" s="107"/>
      <c r="Q232" s="413" t="s">
        <v>32</v>
      </c>
      <c r="R232" s="152"/>
      <c r="S232" s="152"/>
      <c r="T232" s="153"/>
      <c r="U232" s="360" t="s">
        <v>70</v>
      </c>
      <c r="V232" s="361"/>
      <c r="W232" s="361"/>
      <c r="X232" s="361"/>
      <c r="Y232" s="362"/>
      <c r="Z232" s="151" t="s">
        <v>36</v>
      </c>
      <c r="AA232" s="152"/>
      <c r="AB232" s="153"/>
      <c r="AC232" s="105" t="s">
        <v>116</v>
      </c>
      <c r="AD232" s="106"/>
      <c r="AE232" s="363"/>
      <c r="AF232" s="363"/>
      <c r="AG232" s="363"/>
      <c r="AH232" s="46" t="s">
        <v>4</v>
      </c>
    </row>
    <row r="233" spans="1:34" s="1" customFormat="1" ht="15" customHeight="1" x14ac:dyDescent="0.2">
      <c r="A233" s="411"/>
      <c r="B233" s="355" t="s">
        <v>158</v>
      </c>
      <c r="C233" s="356"/>
      <c r="D233" s="356"/>
      <c r="E233" s="356"/>
      <c r="F233" s="356"/>
      <c r="G233" s="356"/>
      <c r="H233" s="356"/>
      <c r="I233" s="356"/>
      <c r="J233" s="358"/>
      <c r="K233" s="358"/>
      <c r="L233" s="358"/>
      <c r="M233" s="358"/>
      <c r="N233" s="358"/>
      <c r="O233" s="356" t="s">
        <v>44</v>
      </c>
      <c r="P233" s="356"/>
      <c r="Q233" s="147" t="s">
        <v>138</v>
      </c>
      <c r="R233" s="147"/>
      <c r="S233" s="147"/>
      <c r="T233" s="147"/>
      <c r="U233" s="147"/>
      <c r="V233" s="147"/>
      <c r="W233" s="166"/>
      <c r="X233" s="166"/>
      <c r="Y233" s="166"/>
      <c r="Z233" s="166"/>
      <c r="AA233" s="166"/>
      <c r="AB233" s="166"/>
      <c r="AC233" s="166"/>
      <c r="AD233" s="166"/>
      <c r="AE233" s="166"/>
      <c r="AF233" s="166"/>
      <c r="AG233" s="166"/>
      <c r="AH233" s="336"/>
    </row>
    <row r="234" spans="1:34" s="1" customFormat="1" ht="15" customHeight="1" x14ac:dyDescent="0.2">
      <c r="A234" s="411"/>
      <c r="B234" s="357" t="s">
        <v>159</v>
      </c>
      <c r="C234" s="307"/>
      <c r="D234" s="307"/>
      <c r="E234" s="307"/>
      <c r="F234" s="307"/>
      <c r="G234" s="307"/>
      <c r="H234" s="307"/>
      <c r="I234" s="307"/>
      <c r="J234" s="359"/>
      <c r="K234" s="359"/>
      <c r="L234" s="359"/>
      <c r="M234" s="359"/>
      <c r="N234" s="359"/>
      <c r="O234" s="307" t="s">
        <v>46</v>
      </c>
      <c r="P234" s="307"/>
      <c r="Q234" s="147" t="s">
        <v>139</v>
      </c>
      <c r="R234" s="147"/>
      <c r="S234" s="147"/>
      <c r="T234" s="147"/>
      <c r="U234" s="147"/>
      <c r="V234" s="147"/>
      <c r="W234" s="166"/>
      <c r="X234" s="166"/>
      <c r="Y234" s="166"/>
      <c r="Z234" s="166"/>
      <c r="AA234" s="166"/>
      <c r="AB234" s="166"/>
      <c r="AC234" s="166"/>
      <c r="AD234" s="166"/>
      <c r="AE234" s="166"/>
      <c r="AF234" s="166"/>
      <c r="AG234" s="166"/>
      <c r="AH234" s="336"/>
    </row>
    <row r="235" spans="1:34" s="1" customFormat="1" ht="15" customHeight="1" thickBot="1" x14ac:dyDescent="0.25">
      <c r="A235" s="411"/>
      <c r="B235" s="339" t="s">
        <v>118</v>
      </c>
      <c r="C235" s="340"/>
      <c r="D235" s="340"/>
      <c r="E235" s="340"/>
      <c r="F235" s="340"/>
      <c r="G235" s="340"/>
      <c r="H235" s="405"/>
      <c r="I235" s="406"/>
      <c r="J235" s="406"/>
      <c r="K235" s="406"/>
      <c r="L235" s="406"/>
      <c r="M235" s="406"/>
      <c r="N235" s="406"/>
      <c r="O235" s="406"/>
      <c r="P235" s="406"/>
      <c r="Q235" s="400" t="s">
        <v>112</v>
      </c>
      <c r="R235" s="401"/>
      <c r="S235" s="401"/>
      <c r="T235" s="401"/>
      <c r="U235" s="401"/>
      <c r="V235" s="401"/>
      <c r="W235" s="401"/>
      <c r="X235" s="401"/>
      <c r="Y235" s="401"/>
      <c r="Z235" s="401"/>
      <c r="AA235" s="401"/>
      <c r="AB235" s="401"/>
      <c r="AC235" s="401"/>
      <c r="AD235" s="401"/>
      <c r="AE235" s="401"/>
      <c r="AF235" s="401"/>
      <c r="AG235" s="401"/>
      <c r="AH235" s="402"/>
    </row>
    <row r="236" spans="1:34" s="1" customFormat="1" ht="15" customHeight="1" x14ac:dyDescent="0.2">
      <c r="A236" s="411"/>
      <c r="B236" s="341"/>
      <c r="C236" s="342"/>
      <c r="D236" s="342"/>
      <c r="E236" s="342"/>
      <c r="F236" s="342"/>
      <c r="G236" s="342"/>
      <c r="H236" s="322"/>
      <c r="I236" s="323"/>
      <c r="J236" s="323"/>
      <c r="K236" s="323"/>
      <c r="L236" s="323"/>
      <c r="M236" s="323"/>
      <c r="N236" s="323"/>
      <c r="O236" s="323"/>
      <c r="P236" s="323"/>
      <c r="Q236" s="396" t="s">
        <v>140</v>
      </c>
      <c r="R236" s="397"/>
      <c r="S236" s="397"/>
      <c r="T236" s="397"/>
      <c r="U236" s="397"/>
      <c r="V236" s="403"/>
      <c r="W236" s="403"/>
      <c r="X236" s="403"/>
      <c r="Y236" s="403"/>
      <c r="Z236" s="403"/>
      <c r="AA236" s="403"/>
      <c r="AB236" s="403"/>
      <c r="AC236" s="403"/>
      <c r="AD236" s="403"/>
      <c r="AE236" s="403"/>
      <c r="AF236" s="403"/>
      <c r="AG236" s="403"/>
      <c r="AH236" s="404"/>
    </row>
    <row r="237" spans="1:34" s="1" customFormat="1" ht="15" customHeight="1" thickBot="1" x14ac:dyDescent="0.25">
      <c r="A237" s="411"/>
      <c r="B237" s="343"/>
      <c r="C237" s="344"/>
      <c r="D237" s="344"/>
      <c r="E237" s="344"/>
      <c r="F237" s="344"/>
      <c r="G237" s="344"/>
      <c r="H237" s="407"/>
      <c r="I237" s="408"/>
      <c r="J237" s="408"/>
      <c r="K237" s="408"/>
      <c r="L237" s="408"/>
      <c r="M237" s="408"/>
      <c r="N237" s="408"/>
      <c r="O237" s="408"/>
      <c r="P237" s="408"/>
      <c r="Q237" s="398" t="s">
        <v>141</v>
      </c>
      <c r="R237" s="399"/>
      <c r="S237" s="399"/>
      <c r="T237" s="394"/>
      <c r="U237" s="394"/>
      <c r="V237" s="394"/>
      <c r="W237" s="394"/>
      <c r="X237" s="394"/>
      <c r="Y237" s="394"/>
      <c r="Z237" s="394"/>
      <c r="AA237" s="394"/>
      <c r="AB237" s="394"/>
      <c r="AC237" s="394"/>
      <c r="AD237" s="394"/>
      <c r="AE237" s="394"/>
      <c r="AF237" s="394"/>
      <c r="AG237" s="394"/>
      <c r="AH237" s="395"/>
    </row>
    <row r="238" spans="1:34" s="1" customFormat="1" ht="15" customHeight="1" x14ac:dyDescent="0.2">
      <c r="A238" s="411"/>
      <c r="B238" s="367" t="s">
        <v>137</v>
      </c>
      <c r="C238" s="368"/>
      <c r="D238" s="365" t="s">
        <v>43</v>
      </c>
      <c r="E238" s="366"/>
      <c r="F238" s="366"/>
      <c r="G238" s="366"/>
      <c r="H238" s="366"/>
      <c r="I238" s="380" t="s">
        <v>42</v>
      </c>
      <c r="J238" s="380"/>
      <c r="K238" s="380"/>
      <c r="L238" s="380"/>
      <c r="M238" s="380"/>
      <c r="N238" s="380"/>
      <c r="O238" s="380"/>
      <c r="P238" s="380"/>
      <c r="Q238" s="380"/>
      <c r="R238" s="380"/>
      <c r="S238" s="380"/>
      <c r="T238" s="380"/>
      <c r="U238" s="346" t="s">
        <v>131</v>
      </c>
      <c r="V238" s="347"/>
      <c r="W238" s="347"/>
      <c r="X238" s="347"/>
      <c r="Y238" s="347"/>
      <c r="Z238" s="348"/>
      <c r="AA238" s="418" t="s">
        <v>195</v>
      </c>
      <c r="AB238" s="419"/>
      <c r="AC238" s="419"/>
      <c r="AD238" s="419"/>
      <c r="AE238" s="419"/>
      <c r="AF238" s="419"/>
      <c r="AG238" s="419"/>
      <c r="AH238" s="420"/>
    </row>
    <row r="239" spans="1:34" s="1" customFormat="1" ht="15" customHeight="1" thickBot="1" x14ac:dyDescent="0.25">
      <c r="A239" s="411"/>
      <c r="B239" s="369"/>
      <c r="C239" s="370"/>
      <c r="D239" s="386" t="s">
        <v>70</v>
      </c>
      <c r="E239" s="387"/>
      <c r="F239" s="387"/>
      <c r="G239" s="387"/>
      <c r="H239" s="387"/>
      <c r="I239" s="389" t="s">
        <v>134</v>
      </c>
      <c r="J239" s="389"/>
      <c r="K239" s="389"/>
      <c r="L239" s="389"/>
      <c r="M239" s="389"/>
      <c r="N239" s="389"/>
      <c r="O239" s="389"/>
      <c r="P239" s="389"/>
      <c r="Q239" s="389"/>
      <c r="R239" s="389"/>
      <c r="S239" s="389"/>
      <c r="T239" s="389"/>
      <c r="U239" s="392" t="str">
        <f>IF(D239="付帯する",10720,"―")</f>
        <v>―</v>
      </c>
      <c r="V239" s="393"/>
      <c r="W239" s="393"/>
      <c r="X239" s="393"/>
      <c r="Y239" s="393"/>
      <c r="Z239" s="18" t="s">
        <v>11</v>
      </c>
      <c r="AA239" s="421"/>
      <c r="AB239" s="422"/>
      <c r="AC239" s="422"/>
      <c r="AD239" s="422"/>
      <c r="AE239" s="422"/>
      <c r="AF239" s="422"/>
      <c r="AG239" s="422"/>
      <c r="AH239" s="423"/>
    </row>
    <row r="240" spans="1:34" s="1" customFormat="1" ht="15" customHeight="1" thickBot="1" x14ac:dyDescent="0.25">
      <c r="A240" s="411"/>
      <c r="B240" s="369"/>
      <c r="C240" s="370"/>
      <c r="D240" s="365" t="s">
        <v>47</v>
      </c>
      <c r="E240" s="366"/>
      <c r="F240" s="366"/>
      <c r="G240" s="366"/>
      <c r="H240" s="366"/>
      <c r="I240" s="380" t="s">
        <v>42</v>
      </c>
      <c r="J240" s="380"/>
      <c r="K240" s="380"/>
      <c r="L240" s="380"/>
      <c r="M240" s="380"/>
      <c r="N240" s="380"/>
      <c r="O240" s="380"/>
      <c r="P240" s="380"/>
      <c r="Q240" s="380"/>
      <c r="R240" s="380"/>
      <c r="S240" s="380"/>
      <c r="T240" s="380"/>
      <c r="U240" s="346" t="s">
        <v>132</v>
      </c>
      <c r="V240" s="347"/>
      <c r="W240" s="347"/>
      <c r="X240" s="347"/>
      <c r="Y240" s="347"/>
      <c r="Z240" s="348"/>
      <c r="AA240" s="424"/>
      <c r="AB240" s="425"/>
      <c r="AC240" s="425"/>
      <c r="AD240" s="425"/>
      <c r="AE240" s="425"/>
      <c r="AF240" s="425"/>
      <c r="AG240" s="425"/>
      <c r="AH240" s="426"/>
    </row>
    <row r="241" spans="1:34" s="1" customFormat="1" ht="15" customHeight="1" thickBot="1" x14ac:dyDescent="0.25">
      <c r="A241" s="411"/>
      <c r="B241" s="369"/>
      <c r="C241" s="370"/>
      <c r="D241" s="364" t="s">
        <v>70</v>
      </c>
      <c r="E241" s="350"/>
      <c r="F241" s="350"/>
      <c r="G241" s="350"/>
      <c r="H241" s="350"/>
      <c r="I241" s="388" t="s">
        <v>135</v>
      </c>
      <c r="J241" s="388"/>
      <c r="K241" s="388"/>
      <c r="L241" s="388"/>
      <c r="M241" s="388"/>
      <c r="N241" s="388"/>
      <c r="O241" s="388"/>
      <c r="P241" s="388"/>
      <c r="Q241" s="388"/>
      <c r="R241" s="388"/>
      <c r="S241" s="388"/>
      <c r="T241" s="388"/>
      <c r="U241" s="392" t="str">
        <f>IF(D241="付帯する",58050,"―")</f>
        <v>―</v>
      </c>
      <c r="V241" s="393"/>
      <c r="W241" s="393"/>
      <c r="X241" s="393"/>
      <c r="Y241" s="393"/>
      <c r="Z241" s="18" t="s">
        <v>11</v>
      </c>
      <c r="AA241" s="373" t="s">
        <v>150</v>
      </c>
      <c r="AB241" s="374"/>
      <c r="AC241" s="374"/>
      <c r="AD241" s="374"/>
      <c r="AE241" s="374"/>
      <c r="AF241" s="374"/>
      <c r="AG241" s="374"/>
      <c r="AH241" s="375"/>
    </row>
    <row r="242" spans="1:34" s="1" customFormat="1" ht="15" customHeight="1" x14ac:dyDescent="0.2">
      <c r="A242" s="411"/>
      <c r="B242" s="369"/>
      <c r="C242" s="370"/>
      <c r="D242" s="365" t="s">
        <v>49</v>
      </c>
      <c r="E242" s="366"/>
      <c r="F242" s="366"/>
      <c r="G242" s="366"/>
      <c r="H242" s="366"/>
      <c r="I242" s="379" t="s">
        <v>194</v>
      </c>
      <c r="J242" s="379"/>
      <c r="K242" s="379"/>
      <c r="L242" s="379"/>
      <c r="M242" s="379"/>
      <c r="N242" s="379"/>
      <c r="O242" s="379"/>
      <c r="P242" s="380" t="s">
        <v>37</v>
      </c>
      <c r="Q242" s="380"/>
      <c r="R242" s="380"/>
      <c r="S242" s="380"/>
      <c r="T242" s="380"/>
      <c r="U242" s="346" t="s">
        <v>133</v>
      </c>
      <c r="V242" s="347"/>
      <c r="W242" s="347"/>
      <c r="X242" s="347"/>
      <c r="Y242" s="347"/>
      <c r="Z242" s="348"/>
      <c r="AA242" s="376"/>
      <c r="AB242" s="377"/>
      <c r="AC242" s="377"/>
      <c r="AD242" s="377"/>
      <c r="AE242" s="377"/>
      <c r="AF242" s="377"/>
      <c r="AG242" s="377"/>
      <c r="AH242" s="378"/>
    </row>
    <row r="243" spans="1:34" s="1" customFormat="1" ht="15" customHeight="1" thickBot="1" x14ac:dyDescent="0.25">
      <c r="A243" s="412"/>
      <c r="B243" s="371"/>
      <c r="C243" s="372"/>
      <c r="D243" s="364" t="s">
        <v>70</v>
      </c>
      <c r="E243" s="350"/>
      <c r="F243" s="350"/>
      <c r="G243" s="350"/>
      <c r="H243" s="350"/>
      <c r="I243" s="337">
        <v>0</v>
      </c>
      <c r="J243" s="338"/>
      <c r="K243" s="338"/>
      <c r="L243" s="338"/>
      <c r="M243" s="338"/>
      <c r="N243" s="17" t="s">
        <v>38</v>
      </c>
      <c r="O243" s="44"/>
      <c r="P243" s="45" t="s">
        <v>9</v>
      </c>
      <c r="Q243" s="409">
        <v>1190</v>
      </c>
      <c r="R243" s="409"/>
      <c r="S243" s="17" t="s">
        <v>11</v>
      </c>
      <c r="T243" s="44" t="s">
        <v>13</v>
      </c>
      <c r="U243" s="390">
        <f>I243*Q243</f>
        <v>0</v>
      </c>
      <c r="V243" s="391"/>
      <c r="W243" s="391"/>
      <c r="X243" s="391"/>
      <c r="Y243" s="391"/>
      <c r="Z243" s="18" t="s">
        <v>11</v>
      </c>
      <c r="AA243" s="384">
        <f>U239+U241+U243</f>
        <v>0</v>
      </c>
      <c r="AB243" s="385"/>
      <c r="AC243" s="385"/>
      <c r="AD243" s="385"/>
      <c r="AE243" s="385"/>
      <c r="AF243" s="385"/>
      <c r="AG243" s="385"/>
      <c r="AH243" s="18" t="s">
        <v>11</v>
      </c>
    </row>
    <row r="244" spans="1:34" s="1" customFormat="1" ht="15" customHeight="1" x14ac:dyDescent="0.2">
      <c r="A244" s="410">
        <v>24</v>
      </c>
      <c r="B244" s="351" t="s">
        <v>130</v>
      </c>
      <c r="C244" s="352"/>
      <c r="D244" s="352"/>
      <c r="E244" s="352"/>
      <c r="F244" s="352"/>
      <c r="G244" s="352"/>
      <c r="H244" s="353" t="s">
        <v>70</v>
      </c>
      <c r="I244" s="354"/>
      <c r="J244" s="354"/>
      <c r="K244" s="354"/>
      <c r="L244" s="354"/>
      <c r="M244" s="106"/>
      <c r="N244" s="106"/>
      <c r="O244" s="106"/>
      <c r="P244" s="107"/>
      <c r="Q244" s="413" t="s">
        <v>32</v>
      </c>
      <c r="R244" s="152"/>
      <c r="S244" s="152"/>
      <c r="T244" s="153"/>
      <c r="U244" s="360" t="s">
        <v>70</v>
      </c>
      <c r="V244" s="361"/>
      <c r="W244" s="361"/>
      <c r="X244" s="361"/>
      <c r="Y244" s="362"/>
      <c r="Z244" s="151" t="s">
        <v>36</v>
      </c>
      <c r="AA244" s="152"/>
      <c r="AB244" s="153"/>
      <c r="AC244" s="105" t="s">
        <v>116</v>
      </c>
      <c r="AD244" s="106"/>
      <c r="AE244" s="363"/>
      <c r="AF244" s="363"/>
      <c r="AG244" s="363"/>
      <c r="AH244" s="46" t="s">
        <v>4</v>
      </c>
    </row>
    <row r="245" spans="1:34" s="1" customFormat="1" ht="15" customHeight="1" x14ac:dyDescent="0.2">
      <c r="A245" s="411"/>
      <c r="B245" s="355" t="s">
        <v>158</v>
      </c>
      <c r="C245" s="356"/>
      <c r="D245" s="356"/>
      <c r="E245" s="356"/>
      <c r="F245" s="356"/>
      <c r="G245" s="356"/>
      <c r="H245" s="356"/>
      <c r="I245" s="356"/>
      <c r="J245" s="358"/>
      <c r="K245" s="358"/>
      <c r="L245" s="358"/>
      <c r="M245" s="358"/>
      <c r="N245" s="358"/>
      <c r="O245" s="356" t="s">
        <v>44</v>
      </c>
      <c r="P245" s="356"/>
      <c r="Q245" s="147" t="s">
        <v>138</v>
      </c>
      <c r="R245" s="147"/>
      <c r="S245" s="147"/>
      <c r="T245" s="147"/>
      <c r="U245" s="147"/>
      <c r="V245" s="147"/>
      <c r="W245" s="166"/>
      <c r="X245" s="166"/>
      <c r="Y245" s="166"/>
      <c r="Z245" s="166"/>
      <c r="AA245" s="166"/>
      <c r="AB245" s="166"/>
      <c r="AC245" s="166"/>
      <c r="AD245" s="166"/>
      <c r="AE245" s="166"/>
      <c r="AF245" s="166"/>
      <c r="AG245" s="166"/>
      <c r="AH245" s="336"/>
    </row>
    <row r="246" spans="1:34" s="1" customFormat="1" ht="15" customHeight="1" x14ac:dyDescent="0.2">
      <c r="A246" s="411"/>
      <c r="B246" s="357" t="s">
        <v>159</v>
      </c>
      <c r="C246" s="307"/>
      <c r="D246" s="307"/>
      <c r="E246" s="307"/>
      <c r="F246" s="307"/>
      <c r="G246" s="307"/>
      <c r="H246" s="307"/>
      <c r="I246" s="307"/>
      <c r="J246" s="359"/>
      <c r="K246" s="359"/>
      <c r="L246" s="359"/>
      <c r="M246" s="359"/>
      <c r="N246" s="359"/>
      <c r="O246" s="307" t="s">
        <v>46</v>
      </c>
      <c r="P246" s="307"/>
      <c r="Q246" s="147" t="s">
        <v>139</v>
      </c>
      <c r="R246" s="147"/>
      <c r="S246" s="147"/>
      <c r="T246" s="147"/>
      <c r="U246" s="147"/>
      <c r="V246" s="147"/>
      <c r="W246" s="166"/>
      <c r="X246" s="166"/>
      <c r="Y246" s="166"/>
      <c r="Z246" s="166"/>
      <c r="AA246" s="166"/>
      <c r="AB246" s="166"/>
      <c r="AC246" s="166"/>
      <c r="AD246" s="166"/>
      <c r="AE246" s="166"/>
      <c r="AF246" s="166"/>
      <c r="AG246" s="166"/>
      <c r="AH246" s="336"/>
    </row>
    <row r="247" spans="1:34" s="1" customFormat="1" ht="15" customHeight="1" thickBot="1" x14ac:dyDescent="0.25">
      <c r="A247" s="411"/>
      <c r="B247" s="339" t="s">
        <v>118</v>
      </c>
      <c r="C247" s="340"/>
      <c r="D247" s="340"/>
      <c r="E247" s="340"/>
      <c r="F247" s="340"/>
      <c r="G247" s="340"/>
      <c r="H247" s="405"/>
      <c r="I247" s="406"/>
      <c r="J247" s="406"/>
      <c r="K247" s="406"/>
      <c r="L247" s="406"/>
      <c r="M247" s="406"/>
      <c r="N247" s="406"/>
      <c r="O247" s="406"/>
      <c r="P247" s="406"/>
      <c r="Q247" s="400" t="s">
        <v>112</v>
      </c>
      <c r="R247" s="401"/>
      <c r="S247" s="401"/>
      <c r="T247" s="401"/>
      <c r="U247" s="401"/>
      <c r="V247" s="401"/>
      <c r="W247" s="401"/>
      <c r="X247" s="401"/>
      <c r="Y247" s="401"/>
      <c r="Z247" s="401"/>
      <c r="AA247" s="401"/>
      <c r="AB247" s="401"/>
      <c r="AC247" s="401"/>
      <c r="AD247" s="401"/>
      <c r="AE247" s="401"/>
      <c r="AF247" s="401"/>
      <c r="AG247" s="401"/>
      <c r="AH247" s="402"/>
    </row>
    <row r="248" spans="1:34" s="1" customFormat="1" ht="15" customHeight="1" x14ac:dyDescent="0.2">
      <c r="A248" s="411"/>
      <c r="B248" s="341"/>
      <c r="C248" s="342"/>
      <c r="D248" s="342"/>
      <c r="E248" s="342"/>
      <c r="F248" s="342"/>
      <c r="G248" s="342"/>
      <c r="H248" s="322"/>
      <c r="I248" s="323"/>
      <c r="J248" s="323"/>
      <c r="K248" s="323"/>
      <c r="L248" s="323"/>
      <c r="M248" s="323"/>
      <c r="N248" s="323"/>
      <c r="O248" s="323"/>
      <c r="P248" s="323"/>
      <c r="Q248" s="396" t="s">
        <v>140</v>
      </c>
      <c r="R248" s="397"/>
      <c r="S248" s="397"/>
      <c r="T248" s="397"/>
      <c r="U248" s="397"/>
      <c r="V248" s="403"/>
      <c r="W248" s="403"/>
      <c r="X248" s="403"/>
      <c r="Y248" s="403"/>
      <c r="Z248" s="403"/>
      <c r="AA248" s="403"/>
      <c r="AB248" s="403"/>
      <c r="AC248" s="403"/>
      <c r="AD248" s="403"/>
      <c r="AE248" s="403"/>
      <c r="AF248" s="403"/>
      <c r="AG248" s="403"/>
      <c r="AH248" s="404"/>
    </row>
    <row r="249" spans="1:34" s="1" customFormat="1" ht="15" customHeight="1" thickBot="1" x14ac:dyDescent="0.25">
      <c r="A249" s="411"/>
      <c r="B249" s="343"/>
      <c r="C249" s="344"/>
      <c r="D249" s="344"/>
      <c r="E249" s="344"/>
      <c r="F249" s="344"/>
      <c r="G249" s="344"/>
      <c r="H249" s="407"/>
      <c r="I249" s="408"/>
      <c r="J249" s="408"/>
      <c r="K249" s="408"/>
      <c r="L249" s="408"/>
      <c r="M249" s="408"/>
      <c r="N249" s="408"/>
      <c r="O249" s="408"/>
      <c r="P249" s="408"/>
      <c r="Q249" s="398" t="s">
        <v>141</v>
      </c>
      <c r="R249" s="399"/>
      <c r="S249" s="399"/>
      <c r="T249" s="394"/>
      <c r="U249" s="394"/>
      <c r="V249" s="394"/>
      <c r="W249" s="394"/>
      <c r="X249" s="394"/>
      <c r="Y249" s="394"/>
      <c r="Z249" s="394"/>
      <c r="AA249" s="394"/>
      <c r="AB249" s="394"/>
      <c r="AC249" s="394"/>
      <c r="AD249" s="394"/>
      <c r="AE249" s="394"/>
      <c r="AF249" s="394"/>
      <c r="AG249" s="394"/>
      <c r="AH249" s="395"/>
    </row>
    <row r="250" spans="1:34" s="1" customFormat="1" ht="15" customHeight="1" x14ac:dyDescent="0.2">
      <c r="A250" s="411"/>
      <c r="B250" s="367" t="s">
        <v>137</v>
      </c>
      <c r="C250" s="368"/>
      <c r="D250" s="365" t="s">
        <v>43</v>
      </c>
      <c r="E250" s="366"/>
      <c r="F250" s="366"/>
      <c r="G250" s="366"/>
      <c r="H250" s="366"/>
      <c r="I250" s="380" t="s">
        <v>42</v>
      </c>
      <c r="J250" s="380"/>
      <c r="K250" s="380"/>
      <c r="L250" s="380"/>
      <c r="M250" s="380"/>
      <c r="N250" s="380"/>
      <c r="O250" s="380"/>
      <c r="P250" s="380"/>
      <c r="Q250" s="380"/>
      <c r="R250" s="380"/>
      <c r="S250" s="380"/>
      <c r="T250" s="380"/>
      <c r="U250" s="346" t="s">
        <v>131</v>
      </c>
      <c r="V250" s="347"/>
      <c r="W250" s="347"/>
      <c r="X250" s="347"/>
      <c r="Y250" s="347"/>
      <c r="Z250" s="348"/>
      <c r="AA250" s="418" t="s">
        <v>195</v>
      </c>
      <c r="AB250" s="419"/>
      <c r="AC250" s="419"/>
      <c r="AD250" s="419"/>
      <c r="AE250" s="419"/>
      <c r="AF250" s="419"/>
      <c r="AG250" s="419"/>
      <c r="AH250" s="420"/>
    </row>
    <row r="251" spans="1:34" s="1" customFormat="1" ht="15" customHeight="1" thickBot="1" x14ac:dyDescent="0.25">
      <c r="A251" s="411"/>
      <c r="B251" s="369"/>
      <c r="C251" s="370"/>
      <c r="D251" s="386" t="s">
        <v>70</v>
      </c>
      <c r="E251" s="387"/>
      <c r="F251" s="387"/>
      <c r="G251" s="387"/>
      <c r="H251" s="387"/>
      <c r="I251" s="389" t="s">
        <v>134</v>
      </c>
      <c r="J251" s="389"/>
      <c r="K251" s="389"/>
      <c r="L251" s="389"/>
      <c r="M251" s="389"/>
      <c r="N251" s="389"/>
      <c r="O251" s="389"/>
      <c r="P251" s="389"/>
      <c r="Q251" s="389"/>
      <c r="R251" s="389"/>
      <c r="S251" s="389"/>
      <c r="T251" s="389"/>
      <c r="U251" s="392" t="str">
        <f>IF(D251="付帯する",10720,"―")</f>
        <v>―</v>
      </c>
      <c r="V251" s="393"/>
      <c r="W251" s="393"/>
      <c r="X251" s="393"/>
      <c r="Y251" s="393"/>
      <c r="Z251" s="18" t="s">
        <v>11</v>
      </c>
      <c r="AA251" s="421"/>
      <c r="AB251" s="422"/>
      <c r="AC251" s="422"/>
      <c r="AD251" s="422"/>
      <c r="AE251" s="422"/>
      <c r="AF251" s="422"/>
      <c r="AG251" s="422"/>
      <c r="AH251" s="423"/>
    </row>
    <row r="252" spans="1:34" s="1" customFormat="1" ht="15" customHeight="1" thickBot="1" x14ac:dyDescent="0.25">
      <c r="A252" s="411"/>
      <c r="B252" s="369"/>
      <c r="C252" s="370"/>
      <c r="D252" s="365" t="s">
        <v>47</v>
      </c>
      <c r="E252" s="366"/>
      <c r="F252" s="366"/>
      <c r="G252" s="366"/>
      <c r="H252" s="366"/>
      <c r="I252" s="380" t="s">
        <v>42</v>
      </c>
      <c r="J252" s="380"/>
      <c r="K252" s="380"/>
      <c r="L252" s="380"/>
      <c r="M252" s="380"/>
      <c r="N252" s="380"/>
      <c r="O252" s="380"/>
      <c r="P252" s="380"/>
      <c r="Q252" s="380"/>
      <c r="R252" s="380"/>
      <c r="S252" s="380"/>
      <c r="T252" s="380"/>
      <c r="U252" s="346" t="s">
        <v>132</v>
      </c>
      <c r="V252" s="347"/>
      <c r="W252" s="347"/>
      <c r="X252" s="347"/>
      <c r="Y252" s="347"/>
      <c r="Z252" s="348"/>
      <c r="AA252" s="424"/>
      <c r="AB252" s="425"/>
      <c r="AC252" s="425"/>
      <c r="AD252" s="425"/>
      <c r="AE252" s="425"/>
      <c r="AF252" s="425"/>
      <c r="AG252" s="425"/>
      <c r="AH252" s="426"/>
    </row>
    <row r="253" spans="1:34" s="1" customFormat="1" ht="15" customHeight="1" thickBot="1" x14ac:dyDescent="0.25">
      <c r="A253" s="411"/>
      <c r="B253" s="369"/>
      <c r="C253" s="370"/>
      <c r="D253" s="364" t="s">
        <v>70</v>
      </c>
      <c r="E253" s="350"/>
      <c r="F253" s="350"/>
      <c r="G253" s="350"/>
      <c r="H253" s="350"/>
      <c r="I253" s="388" t="s">
        <v>135</v>
      </c>
      <c r="J253" s="388"/>
      <c r="K253" s="388"/>
      <c r="L253" s="388"/>
      <c r="M253" s="388"/>
      <c r="N253" s="388"/>
      <c r="O253" s="388"/>
      <c r="P253" s="388"/>
      <c r="Q253" s="388"/>
      <c r="R253" s="388"/>
      <c r="S253" s="388"/>
      <c r="T253" s="388"/>
      <c r="U253" s="392" t="str">
        <f>IF(D253="付帯する",58050,"―")</f>
        <v>―</v>
      </c>
      <c r="V253" s="393"/>
      <c r="W253" s="393"/>
      <c r="X253" s="393"/>
      <c r="Y253" s="393"/>
      <c r="Z253" s="18" t="s">
        <v>11</v>
      </c>
      <c r="AA253" s="373" t="s">
        <v>150</v>
      </c>
      <c r="AB253" s="374"/>
      <c r="AC253" s="374"/>
      <c r="AD253" s="374"/>
      <c r="AE253" s="374"/>
      <c r="AF253" s="374"/>
      <c r="AG253" s="374"/>
      <c r="AH253" s="375"/>
    </row>
    <row r="254" spans="1:34" s="1" customFormat="1" ht="15" customHeight="1" x14ac:dyDescent="0.2">
      <c r="A254" s="411"/>
      <c r="B254" s="369"/>
      <c r="C254" s="370"/>
      <c r="D254" s="365" t="s">
        <v>49</v>
      </c>
      <c r="E254" s="366"/>
      <c r="F254" s="366"/>
      <c r="G254" s="366"/>
      <c r="H254" s="366"/>
      <c r="I254" s="379" t="s">
        <v>194</v>
      </c>
      <c r="J254" s="379"/>
      <c r="K254" s="379"/>
      <c r="L254" s="379"/>
      <c r="M254" s="379"/>
      <c r="N254" s="379"/>
      <c r="O254" s="379"/>
      <c r="P254" s="380" t="s">
        <v>37</v>
      </c>
      <c r="Q254" s="380"/>
      <c r="R254" s="380"/>
      <c r="S254" s="380"/>
      <c r="T254" s="380"/>
      <c r="U254" s="346" t="s">
        <v>133</v>
      </c>
      <c r="V254" s="347"/>
      <c r="W254" s="347"/>
      <c r="X254" s="347"/>
      <c r="Y254" s="347"/>
      <c r="Z254" s="348"/>
      <c r="AA254" s="376"/>
      <c r="AB254" s="377"/>
      <c r="AC254" s="377"/>
      <c r="AD254" s="377"/>
      <c r="AE254" s="377"/>
      <c r="AF254" s="377"/>
      <c r="AG254" s="377"/>
      <c r="AH254" s="378"/>
    </row>
    <row r="255" spans="1:34" s="1" customFormat="1" ht="15" customHeight="1" thickBot="1" x14ac:dyDescent="0.25">
      <c r="A255" s="412"/>
      <c r="B255" s="371"/>
      <c r="C255" s="372"/>
      <c r="D255" s="364" t="s">
        <v>70</v>
      </c>
      <c r="E255" s="350"/>
      <c r="F255" s="350"/>
      <c r="G255" s="350"/>
      <c r="H255" s="350"/>
      <c r="I255" s="337">
        <v>0</v>
      </c>
      <c r="J255" s="338"/>
      <c r="K255" s="338"/>
      <c r="L255" s="338"/>
      <c r="M255" s="338"/>
      <c r="N255" s="17" t="s">
        <v>38</v>
      </c>
      <c r="O255" s="44"/>
      <c r="P255" s="45" t="s">
        <v>9</v>
      </c>
      <c r="Q255" s="409">
        <v>1190</v>
      </c>
      <c r="R255" s="409"/>
      <c r="S255" s="17" t="s">
        <v>11</v>
      </c>
      <c r="T255" s="44" t="s">
        <v>13</v>
      </c>
      <c r="U255" s="390">
        <f>I255*Q255</f>
        <v>0</v>
      </c>
      <c r="V255" s="391"/>
      <c r="W255" s="391"/>
      <c r="X255" s="391"/>
      <c r="Y255" s="391"/>
      <c r="Z255" s="18" t="s">
        <v>11</v>
      </c>
      <c r="AA255" s="384">
        <f>U251+U253+U255</f>
        <v>0</v>
      </c>
      <c r="AB255" s="385"/>
      <c r="AC255" s="385"/>
      <c r="AD255" s="385"/>
      <c r="AE255" s="385"/>
      <c r="AF255" s="385"/>
      <c r="AG255" s="385"/>
      <c r="AH255" s="18" t="s">
        <v>11</v>
      </c>
    </row>
    <row r="256" spans="1:34" s="1" customFormat="1" ht="15" customHeight="1" x14ac:dyDescent="0.2">
      <c r="A256" s="410">
        <v>25</v>
      </c>
      <c r="B256" s="351" t="s">
        <v>130</v>
      </c>
      <c r="C256" s="352"/>
      <c r="D256" s="352"/>
      <c r="E256" s="352"/>
      <c r="F256" s="352"/>
      <c r="G256" s="352"/>
      <c r="H256" s="353" t="s">
        <v>70</v>
      </c>
      <c r="I256" s="354"/>
      <c r="J256" s="354"/>
      <c r="K256" s="354"/>
      <c r="L256" s="354"/>
      <c r="M256" s="106"/>
      <c r="N256" s="106"/>
      <c r="O256" s="106"/>
      <c r="P256" s="107"/>
      <c r="Q256" s="413" t="s">
        <v>32</v>
      </c>
      <c r="R256" s="152"/>
      <c r="S256" s="152"/>
      <c r="T256" s="153"/>
      <c r="U256" s="360" t="s">
        <v>70</v>
      </c>
      <c r="V256" s="361"/>
      <c r="W256" s="361"/>
      <c r="X256" s="361"/>
      <c r="Y256" s="362"/>
      <c r="Z256" s="151" t="s">
        <v>36</v>
      </c>
      <c r="AA256" s="152"/>
      <c r="AB256" s="153"/>
      <c r="AC256" s="105" t="s">
        <v>116</v>
      </c>
      <c r="AD256" s="106"/>
      <c r="AE256" s="363"/>
      <c r="AF256" s="363"/>
      <c r="AG256" s="363"/>
      <c r="AH256" s="46" t="s">
        <v>4</v>
      </c>
    </row>
    <row r="257" spans="1:34" s="1" customFormat="1" ht="15" customHeight="1" x14ac:dyDescent="0.2">
      <c r="A257" s="411"/>
      <c r="B257" s="355" t="s">
        <v>158</v>
      </c>
      <c r="C257" s="356"/>
      <c r="D257" s="356"/>
      <c r="E257" s="356"/>
      <c r="F257" s="356"/>
      <c r="G257" s="356"/>
      <c r="H257" s="356"/>
      <c r="I257" s="356"/>
      <c r="J257" s="358"/>
      <c r="K257" s="358"/>
      <c r="L257" s="358"/>
      <c r="M257" s="358"/>
      <c r="N257" s="358"/>
      <c r="O257" s="356" t="s">
        <v>44</v>
      </c>
      <c r="P257" s="356"/>
      <c r="Q257" s="147" t="s">
        <v>138</v>
      </c>
      <c r="R257" s="147"/>
      <c r="S257" s="147"/>
      <c r="T257" s="147"/>
      <c r="U257" s="147"/>
      <c r="V257" s="147"/>
      <c r="W257" s="166"/>
      <c r="X257" s="166"/>
      <c r="Y257" s="166"/>
      <c r="Z257" s="166"/>
      <c r="AA257" s="166"/>
      <c r="AB257" s="166"/>
      <c r="AC257" s="166"/>
      <c r="AD257" s="166"/>
      <c r="AE257" s="166"/>
      <c r="AF257" s="166"/>
      <c r="AG257" s="166"/>
      <c r="AH257" s="336"/>
    </row>
    <row r="258" spans="1:34" s="1" customFormat="1" ht="15" customHeight="1" x14ac:dyDescent="0.2">
      <c r="A258" s="411"/>
      <c r="B258" s="357" t="s">
        <v>159</v>
      </c>
      <c r="C258" s="307"/>
      <c r="D258" s="307"/>
      <c r="E258" s="307"/>
      <c r="F258" s="307"/>
      <c r="G258" s="307"/>
      <c r="H258" s="307"/>
      <c r="I258" s="307"/>
      <c r="J258" s="359"/>
      <c r="K258" s="359"/>
      <c r="L258" s="359"/>
      <c r="M258" s="359"/>
      <c r="N258" s="359"/>
      <c r="O258" s="307" t="s">
        <v>46</v>
      </c>
      <c r="P258" s="307"/>
      <c r="Q258" s="147" t="s">
        <v>139</v>
      </c>
      <c r="R258" s="147"/>
      <c r="S258" s="147"/>
      <c r="T258" s="147"/>
      <c r="U258" s="147"/>
      <c r="V258" s="147"/>
      <c r="W258" s="166"/>
      <c r="X258" s="166"/>
      <c r="Y258" s="166"/>
      <c r="Z258" s="166"/>
      <c r="AA258" s="166"/>
      <c r="AB258" s="166"/>
      <c r="AC258" s="166"/>
      <c r="AD258" s="166"/>
      <c r="AE258" s="166"/>
      <c r="AF258" s="166"/>
      <c r="AG258" s="166"/>
      <c r="AH258" s="336"/>
    </row>
    <row r="259" spans="1:34" s="1" customFormat="1" ht="15" customHeight="1" thickBot="1" x14ac:dyDescent="0.25">
      <c r="A259" s="411"/>
      <c r="B259" s="339" t="s">
        <v>118</v>
      </c>
      <c r="C259" s="340"/>
      <c r="D259" s="340"/>
      <c r="E259" s="340"/>
      <c r="F259" s="340"/>
      <c r="G259" s="340"/>
      <c r="H259" s="405"/>
      <c r="I259" s="406"/>
      <c r="J259" s="406"/>
      <c r="K259" s="406"/>
      <c r="L259" s="406"/>
      <c r="M259" s="406"/>
      <c r="N259" s="406"/>
      <c r="O259" s="406"/>
      <c r="P259" s="406"/>
      <c r="Q259" s="400" t="s">
        <v>112</v>
      </c>
      <c r="R259" s="401"/>
      <c r="S259" s="401"/>
      <c r="T259" s="401"/>
      <c r="U259" s="401"/>
      <c r="V259" s="401"/>
      <c r="W259" s="401"/>
      <c r="X259" s="401"/>
      <c r="Y259" s="401"/>
      <c r="Z259" s="401"/>
      <c r="AA259" s="401"/>
      <c r="AB259" s="401"/>
      <c r="AC259" s="401"/>
      <c r="AD259" s="401"/>
      <c r="AE259" s="401"/>
      <c r="AF259" s="401"/>
      <c r="AG259" s="401"/>
      <c r="AH259" s="402"/>
    </row>
    <row r="260" spans="1:34" s="1" customFormat="1" ht="15" customHeight="1" x14ac:dyDescent="0.2">
      <c r="A260" s="411"/>
      <c r="B260" s="341"/>
      <c r="C260" s="342"/>
      <c r="D260" s="342"/>
      <c r="E260" s="342"/>
      <c r="F260" s="342"/>
      <c r="G260" s="342"/>
      <c r="H260" s="322"/>
      <c r="I260" s="323"/>
      <c r="J260" s="323"/>
      <c r="K260" s="323"/>
      <c r="L260" s="323"/>
      <c r="M260" s="323"/>
      <c r="N260" s="323"/>
      <c r="O260" s="323"/>
      <c r="P260" s="323"/>
      <c r="Q260" s="396" t="s">
        <v>140</v>
      </c>
      <c r="R260" s="397"/>
      <c r="S260" s="397"/>
      <c r="T260" s="397"/>
      <c r="U260" s="397"/>
      <c r="V260" s="403"/>
      <c r="W260" s="403"/>
      <c r="X260" s="403"/>
      <c r="Y260" s="403"/>
      <c r="Z260" s="403"/>
      <c r="AA260" s="403"/>
      <c r="AB260" s="403"/>
      <c r="AC260" s="403"/>
      <c r="AD260" s="403"/>
      <c r="AE260" s="403"/>
      <c r="AF260" s="403"/>
      <c r="AG260" s="403"/>
      <c r="AH260" s="404"/>
    </row>
    <row r="261" spans="1:34" s="1" customFormat="1" ht="15" customHeight="1" thickBot="1" x14ac:dyDescent="0.25">
      <c r="A261" s="411"/>
      <c r="B261" s="343"/>
      <c r="C261" s="344"/>
      <c r="D261" s="344"/>
      <c r="E261" s="344"/>
      <c r="F261" s="344"/>
      <c r="G261" s="344"/>
      <c r="H261" s="407"/>
      <c r="I261" s="408"/>
      <c r="J261" s="408"/>
      <c r="K261" s="408"/>
      <c r="L261" s="408"/>
      <c r="M261" s="408"/>
      <c r="N261" s="408"/>
      <c r="O261" s="408"/>
      <c r="P261" s="408"/>
      <c r="Q261" s="398" t="s">
        <v>141</v>
      </c>
      <c r="R261" s="399"/>
      <c r="S261" s="399"/>
      <c r="T261" s="394"/>
      <c r="U261" s="394"/>
      <c r="V261" s="394"/>
      <c r="W261" s="394"/>
      <c r="X261" s="394"/>
      <c r="Y261" s="394"/>
      <c r="Z261" s="394"/>
      <c r="AA261" s="394"/>
      <c r="AB261" s="394"/>
      <c r="AC261" s="394"/>
      <c r="AD261" s="394"/>
      <c r="AE261" s="394"/>
      <c r="AF261" s="394"/>
      <c r="AG261" s="394"/>
      <c r="AH261" s="395"/>
    </row>
    <row r="262" spans="1:34" s="1" customFormat="1" ht="15" customHeight="1" x14ac:dyDescent="0.2">
      <c r="A262" s="411"/>
      <c r="B262" s="367" t="s">
        <v>137</v>
      </c>
      <c r="C262" s="368"/>
      <c r="D262" s="365" t="s">
        <v>43</v>
      </c>
      <c r="E262" s="366"/>
      <c r="F262" s="366"/>
      <c r="G262" s="366"/>
      <c r="H262" s="366"/>
      <c r="I262" s="380" t="s">
        <v>42</v>
      </c>
      <c r="J262" s="380"/>
      <c r="K262" s="380"/>
      <c r="L262" s="380"/>
      <c r="M262" s="380"/>
      <c r="N262" s="380"/>
      <c r="O262" s="380"/>
      <c r="P262" s="380"/>
      <c r="Q262" s="380"/>
      <c r="R262" s="380"/>
      <c r="S262" s="380"/>
      <c r="T262" s="380"/>
      <c r="U262" s="346" t="s">
        <v>131</v>
      </c>
      <c r="V262" s="347"/>
      <c r="W262" s="347"/>
      <c r="X262" s="347"/>
      <c r="Y262" s="347"/>
      <c r="Z262" s="348"/>
      <c r="AA262" s="418" t="s">
        <v>195</v>
      </c>
      <c r="AB262" s="419"/>
      <c r="AC262" s="419"/>
      <c r="AD262" s="419"/>
      <c r="AE262" s="419"/>
      <c r="AF262" s="419"/>
      <c r="AG262" s="419"/>
      <c r="AH262" s="420"/>
    </row>
    <row r="263" spans="1:34" s="1" customFormat="1" ht="15" customHeight="1" thickBot="1" x14ac:dyDescent="0.25">
      <c r="A263" s="411"/>
      <c r="B263" s="369"/>
      <c r="C263" s="370"/>
      <c r="D263" s="386" t="s">
        <v>70</v>
      </c>
      <c r="E263" s="387"/>
      <c r="F263" s="387"/>
      <c r="G263" s="387"/>
      <c r="H263" s="387"/>
      <c r="I263" s="389" t="s">
        <v>134</v>
      </c>
      <c r="J263" s="389"/>
      <c r="K263" s="389"/>
      <c r="L263" s="389"/>
      <c r="M263" s="389"/>
      <c r="N263" s="389"/>
      <c r="O263" s="389"/>
      <c r="P263" s="389"/>
      <c r="Q263" s="389"/>
      <c r="R263" s="389"/>
      <c r="S263" s="389"/>
      <c r="T263" s="389"/>
      <c r="U263" s="392" t="str">
        <f>IF(D263="付帯する",10720,"―")</f>
        <v>―</v>
      </c>
      <c r="V263" s="393"/>
      <c r="W263" s="393"/>
      <c r="X263" s="393"/>
      <c r="Y263" s="393"/>
      <c r="Z263" s="18" t="s">
        <v>11</v>
      </c>
      <c r="AA263" s="421"/>
      <c r="AB263" s="422"/>
      <c r="AC263" s="422"/>
      <c r="AD263" s="422"/>
      <c r="AE263" s="422"/>
      <c r="AF263" s="422"/>
      <c r="AG263" s="422"/>
      <c r="AH263" s="423"/>
    </row>
    <row r="264" spans="1:34" s="1" customFormat="1" ht="15" customHeight="1" thickBot="1" x14ac:dyDescent="0.25">
      <c r="A264" s="411"/>
      <c r="B264" s="369"/>
      <c r="C264" s="370"/>
      <c r="D264" s="365" t="s">
        <v>47</v>
      </c>
      <c r="E264" s="366"/>
      <c r="F264" s="366"/>
      <c r="G264" s="366"/>
      <c r="H264" s="366"/>
      <c r="I264" s="380" t="s">
        <v>42</v>
      </c>
      <c r="J264" s="380"/>
      <c r="K264" s="380"/>
      <c r="L264" s="380"/>
      <c r="M264" s="380"/>
      <c r="N264" s="380"/>
      <c r="O264" s="380"/>
      <c r="P264" s="380"/>
      <c r="Q264" s="380"/>
      <c r="R264" s="380"/>
      <c r="S264" s="380"/>
      <c r="T264" s="380"/>
      <c r="U264" s="346" t="s">
        <v>132</v>
      </c>
      <c r="V264" s="347"/>
      <c r="W264" s="347"/>
      <c r="X264" s="347"/>
      <c r="Y264" s="347"/>
      <c r="Z264" s="348"/>
      <c r="AA264" s="424"/>
      <c r="AB264" s="425"/>
      <c r="AC264" s="425"/>
      <c r="AD264" s="425"/>
      <c r="AE264" s="425"/>
      <c r="AF264" s="425"/>
      <c r="AG264" s="425"/>
      <c r="AH264" s="426"/>
    </row>
    <row r="265" spans="1:34" s="1" customFormat="1" ht="15" customHeight="1" thickBot="1" x14ac:dyDescent="0.25">
      <c r="A265" s="411"/>
      <c r="B265" s="369"/>
      <c r="C265" s="370"/>
      <c r="D265" s="364" t="s">
        <v>70</v>
      </c>
      <c r="E265" s="350"/>
      <c r="F265" s="350"/>
      <c r="G265" s="350"/>
      <c r="H265" s="350"/>
      <c r="I265" s="388" t="s">
        <v>135</v>
      </c>
      <c r="J265" s="388"/>
      <c r="K265" s="388"/>
      <c r="L265" s="388"/>
      <c r="M265" s="388"/>
      <c r="N265" s="388"/>
      <c r="O265" s="388"/>
      <c r="P265" s="388"/>
      <c r="Q265" s="388"/>
      <c r="R265" s="388"/>
      <c r="S265" s="388"/>
      <c r="T265" s="388"/>
      <c r="U265" s="392" t="str">
        <f>IF(D265="付帯する",58050,"―")</f>
        <v>―</v>
      </c>
      <c r="V265" s="393"/>
      <c r="W265" s="393"/>
      <c r="X265" s="393"/>
      <c r="Y265" s="393"/>
      <c r="Z265" s="18" t="s">
        <v>11</v>
      </c>
      <c r="AA265" s="373" t="s">
        <v>150</v>
      </c>
      <c r="AB265" s="374"/>
      <c r="AC265" s="374"/>
      <c r="AD265" s="374"/>
      <c r="AE265" s="374"/>
      <c r="AF265" s="374"/>
      <c r="AG265" s="374"/>
      <c r="AH265" s="375"/>
    </row>
    <row r="266" spans="1:34" s="1" customFormat="1" ht="15" customHeight="1" x14ac:dyDescent="0.2">
      <c r="A266" s="411"/>
      <c r="B266" s="369"/>
      <c r="C266" s="370"/>
      <c r="D266" s="365" t="s">
        <v>49</v>
      </c>
      <c r="E266" s="366"/>
      <c r="F266" s="366"/>
      <c r="G266" s="366"/>
      <c r="H266" s="366"/>
      <c r="I266" s="379" t="s">
        <v>194</v>
      </c>
      <c r="J266" s="379"/>
      <c r="K266" s="379"/>
      <c r="L266" s="379"/>
      <c r="M266" s="379"/>
      <c r="N266" s="379"/>
      <c r="O266" s="379"/>
      <c r="P266" s="380" t="s">
        <v>37</v>
      </c>
      <c r="Q266" s="380"/>
      <c r="R266" s="380"/>
      <c r="S266" s="380"/>
      <c r="T266" s="380"/>
      <c r="U266" s="346" t="s">
        <v>133</v>
      </c>
      <c r="V266" s="347"/>
      <c r="W266" s="347"/>
      <c r="X266" s="347"/>
      <c r="Y266" s="347"/>
      <c r="Z266" s="348"/>
      <c r="AA266" s="376"/>
      <c r="AB266" s="377"/>
      <c r="AC266" s="377"/>
      <c r="AD266" s="377"/>
      <c r="AE266" s="377"/>
      <c r="AF266" s="377"/>
      <c r="AG266" s="377"/>
      <c r="AH266" s="378"/>
    </row>
    <row r="267" spans="1:34" s="1" customFormat="1" ht="15" customHeight="1" thickBot="1" x14ac:dyDescent="0.25">
      <c r="A267" s="412"/>
      <c r="B267" s="371"/>
      <c r="C267" s="372"/>
      <c r="D267" s="364" t="s">
        <v>70</v>
      </c>
      <c r="E267" s="350"/>
      <c r="F267" s="350"/>
      <c r="G267" s="350"/>
      <c r="H267" s="350"/>
      <c r="I267" s="337">
        <v>0</v>
      </c>
      <c r="J267" s="338"/>
      <c r="K267" s="338"/>
      <c r="L267" s="338"/>
      <c r="M267" s="338"/>
      <c r="N267" s="17" t="s">
        <v>38</v>
      </c>
      <c r="O267" s="44"/>
      <c r="P267" s="45" t="s">
        <v>9</v>
      </c>
      <c r="Q267" s="409">
        <v>1190</v>
      </c>
      <c r="R267" s="409"/>
      <c r="S267" s="17" t="s">
        <v>11</v>
      </c>
      <c r="T267" s="44" t="s">
        <v>13</v>
      </c>
      <c r="U267" s="390">
        <f>I267*Q267</f>
        <v>0</v>
      </c>
      <c r="V267" s="391"/>
      <c r="W267" s="391"/>
      <c r="X267" s="391"/>
      <c r="Y267" s="391"/>
      <c r="Z267" s="18" t="s">
        <v>11</v>
      </c>
      <c r="AA267" s="384">
        <f>U263+U265+U267</f>
        <v>0</v>
      </c>
      <c r="AB267" s="385"/>
      <c r="AC267" s="385"/>
      <c r="AD267" s="385"/>
      <c r="AE267" s="385"/>
      <c r="AF267" s="385"/>
      <c r="AG267" s="385"/>
      <c r="AH267" s="18" t="s">
        <v>11</v>
      </c>
    </row>
    <row r="268" spans="1:34" s="1" customFormat="1" ht="15" customHeight="1" x14ac:dyDescent="0.2">
      <c r="A268" s="410">
        <v>26</v>
      </c>
      <c r="B268" s="351" t="s">
        <v>130</v>
      </c>
      <c r="C268" s="352"/>
      <c r="D268" s="352"/>
      <c r="E268" s="352"/>
      <c r="F268" s="352"/>
      <c r="G268" s="352"/>
      <c r="H268" s="353" t="s">
        <v>70</v>
      </c>
      <c r="I268" s="354"/>
      <c r="J268" s="354"/>
      <c r="K268" s="354"/>
      <c r="L268" s="354"/>
      <c r="M268" s="106"/>
      <c r="N268" s="106"/>
      <c r="O268" s="106"/>
      <c r="P268" s="107"/>
      <c r="Q268" s="413" t="s">
        <v>32</v>
      </c>
      <c r="R268" s="152"/>
      <c r="S268" s="152"/>
      <c r="T268" s="153"/>
      <c r="U268" s="360" t="s">
        <v>70</v>
      </c>
      <c r="V268" s="361"/>
      <c r="W268" s="361"/>
      <c r="X268" s="361"/>
      <c r="Y268" s="362"/>
      <c r="Z268" s="151" t="s">
        <v>36</v>
      </c>
      <c r="AA268" s="152"/>
      <c r="AB268" s="153"/>
      <c r="AC268" s="105" t="s">
        <v>116</v>
      </c>
      <c r="AD268" s="106"/>
      <c r="AE268" s="363"/>
      <c r="AF268" s="363"/>
      <c r="AG268" s="363"/>
      <c r="AH268" s="46" t="s">
        <v>4</v>
      </c>
    </row>
    <row r="269" spans="1:34" s="1" customFormat="1" ht="15" customHeight="1" x14ac:dyDescent="0.2">
      <c r="A269" s="411"/>
      <c r="B269" s="355" t="s">
        <v>158</v>
      </c>
      <c r="C269" s="356"/>
      <c r="D269" s="356"/>
      <c r="E269" s="356"/>
      <c r="F269" s="356"/>
      <c r="G269" s="356"/>
      <c r="H269" s="356"/>
      <c r="I269" s="356"/>
      <c r="J269" s="358"/>
      <c r="K269" s="358"/>
      <c r="L269" s="358"/>
      <c r="M269" s="358"/>
      <c r="N269" s="358"/>
      <c r="O269" s="356" t="s">
        <v>44</v>
      </c>
      <c r="P269" s="356"/>
      <c r="Q269" s="147" t="s">
        <v>138</v>
      </c>
      <c r="R269" s="147"/>
      <c r="S269" s="147"/>
      <c r="T269" s="147"/>
      <c r="U269" s="147"/>
      <c r="V269" s="147"/>
      <c r="W269" s="166"/>
      <c r="X269" s="166"/>
      <c r="Y269" s="166"/>
      <c r="Z269" s="166"/>
      <c r="AA269" s="166"/>
      <c r="AB269" s="166"/>
      <c r="AC269" s="166"/>
      <c r="AD269" s="166"/>
      <c r="AE269" s="166"/>
      <c r="AF269" s="166"/>
      <c r="AG269" s="166"/>
      <c r="AH269" s="336"/>
    </row>
    <row r="270" spans="1:34" s="1" customFormat="1" ht="15" customHeight="1" x14ac:dyDescent="0.2">
      <c r="A270" s="411"/>
      <c r="B270" s="357" t="s">
        <v>159</v>
      </c>
      <c r="C270" s="307"/>
      <c r="D270" s="307"/>
      <c r="E270" s="307"/>
      <c r="F270" s="307"/>
      <c r="G270" s="307"/>
      <c r="H270" s="307"/>
      <c r="I270" s="307"/>
      <c r="J270" s="359"/>
      <c r="K270" s="359"/>
      <c r="L270" s="359"/>
      <c r="M270" s="359"/>
      <c r="N270" s="359"/>
      <c r="O270" s="307" t="s">
        <v>46</v>
      </c>
      <c r="P270" s="307"/>
      <c r="Q270" s="147" t="s">
        <v>139</v>
      </c>
      <c r="R270" s="147"/>
      <c r="S270" s="147"/>
      <c r="T270" s="147"/>
      <c r="U270" s="147"/>
      <c r="V270" s="147"/>
      <c r="W270" s="166"/>
      <c r="X270" s="166"/>
      <c r="Y270" s="166"/>
      <c r="Z270" s="166"/>
      <c r="AA270" s="166"/>
      <c r="AB270" s="166"/>
      <c r="AC270" s="166"/>
      <c r="AD270" s="166"/>
      <c r="AE270" s="166"/>
      <c r="AF270" s="166"/>
      <c r="AG270" s="166"/>
      <c r="AH270" s="336"/>
    </row>
    <row r="271" spans="1:34" s="1" customFormat="1" ht="15" customHeight="1" thickBot="1" x14ac:dyDescent="0.25">
      <c r="A271" s="411"/>
      <c r="B271" s="339" t="s">
        <v>118</v>
      </c>
      <c r="C271" s="340"/>
      <c r="D271" s="340"/>
      <c r="E271" s="340"/>
      <c r="F271" s="340"/>
      <c r="G271" s="340"/>
      <c r="H271" s="405"/>
      <c r="I271" s="406"/>
      <c r="J271" s="406"/>
      <c r="K271" s="406"/>
      <c r="L271" s="406"/>
      <c r="M271" s="406"/>
      <c r="N271" s="406"/>
      <c r="O271" s="406"/>
      <c r="P271" s="406"/>
      <c r="Q271" s="400" t="s">
        <v>112</v>
      </c>
      <c r="R271" s="401"/>
      <c r="S271" s="401"/>
      <c r="T271" s="401"/>
      <c r="U271" s="401"/>
      <c r="V271" s="401"/>
      <c r="W271" s="401"/>
      <c r="X271" s="401"/>
      <c r="Y271" s="401"/>
      <c r="Z271" s="401"/>
      <c r="AA271" s="401"/>
      <c r="AB271" s="401"/>
      <c r="AC271" s="401"/>
      <c r="AD271" s="401"/>
      <c r="AE271" s="401"/>
      <c r="AF271" s="401"/>
      <c r="AG271" s="401"/>
      <c r="AH271" s="402"/>
    </row>
    <row r="272" spans="1:34" s="1" customFormat="1" ht="15" customHeight="1" x14ac:dyDescent="0.2">
      <c r="A272" s="411"/>
      <c r="B272" s="341"/>
      <c r="C272" s="342"/>
      <c r="D272" s="342"/>
      <c r="E272" s="342"/>
      <c r="F272" s="342"/>
      <c r="G272" s="342"/>
      <c r="H272" s="322"/>
      <c r="I272" s="323"/>
      <c r="J272" s="323"/>
      <c r="K272" s="323"/>
      <c r="L272" s="323"/>
      <c r="M272" s="323"/>
      <c r="N272" s="323"/>
      <c r="O272" s="323"/>
      <c r="P272" s="323"/>
      <c r="Q272" s="396" t="s">
        <v>140</v>
      </c>
      <c r="R272" s="397"/>
      <c r="S272" s="397"/>
      <c r="T272" s="397"/>
      <c r="U272" s="397"/>
      <c r="V272" s="403"/>
      <c r="W272" s="403"/>
      <c r="X272" s="403"/>
      <c r="Y272" s="403"/>
      <c r="Z272" s="403"/>
      <c r="AA272" s="403"/>
      <c r="AB272" s="403"/>
      <c r="AC272" s="403"/>
      <c r="AD272" s="403"/>
      <c r="AE272" s="403"/>
      <c r="AF272" s="403"/>
      <c r="AG272" s="403"/>
      <c r="AH272" s="404"/>
    </row>
    <row r="273" spans="1:34" s="1" customFormat="1" ht="15" customHeight="1" thickBot="1" x14ac:dyDescent="0.25">
      <c r="A273" s="411"/>
      <c r="B273" s="343"/>
      <c r="C273" s="344"/>
      <c r="D273" s="344"/>
      <c r="E273" s="344"/>
      <c r="F273" s="344"/>
      <c r="G273" s="344"/>
      <c r="H273" s="407"/>
      <c r="I273" s="408"/>
      <c r="J273" s="408"/>
      <c r="K273" s="408"/>
      <c r="L273" s="408"/>
      <c r="M273" s="408"/>
      <c r="N273" s="408"/>
      <c r="O273" s="408"/>
      <c r="P273" s="408"/>
      <c r="Q273" s="398" t="s">
        <v>141</v>
      </c>
      <c r="R273" s="399"/>
      <c r="S273" s="399"/>
      <c r="T273" s="394"/>
      <c r="U273" s="394"/>
      <c r="V273" s="394"/>
      <c r="W273" s="394"/>
      <c r="X273" s="394"/>
      <c r="Y273" s="394"/>
      <c r="Z273" s="394"/>
      <c r="AA273" s="394"/>
      <c r="AB273" s="394"/>
      <c r="AC273" s="394"/>
      <c r="AD273" s="394"/>
      <c r="AE273" s="394"/>
      <c r="AF273" s="394"/>
      <c r="AG273" s="394"/>
      <c r="AH273" s="395"/>
    </row>
    <row r="274" spans="1:34" s="1" customFormat="1" ht="15" customHeight="1" x14ac:dyDescent="0.2">
      <c r="A274" s="411"/>
      <c r="B274" s="367" t="s">
        <v>137</v>
      </c>
      <c r="C274" s="368"/>
      <c r="D274" s="365" t="s">
        <v>43</v>
      </c>
      <c r="E274" s="366"/>
      <c r="F274" s="366"/>
      <c r="G274" s="366"/>
      <c r="H274" s="366"/>
      <c r="I274" s="380" t="s">
        <v>42</v>
      </c>
      <c r="J274" s="380"/>
      <c r="K274" s="380"/>
      <c r="L274" s="380"/>
      <c r="M274" s="380"/>
      <c r="N274" s="380"/>
      <c r="O274" s="380"/>
      <c r="P274" s="380"/>
      <c r="Q274" s="380"/>
      <c r="R274" s="380"/>
      <c r="S274" s="380"/>
      <c r="T274" s="380"/>
      <c r="U274" s="346" t="s">
        <v>131</v>
      </c>
      <c r="V274" s="347"/>
      <c r="W274" s="347"/>
      <c r="X274" s="347"/>
      <c r="Y274" s="347"/>
      <c r="Z274" s="348"/>
      <c r="AA274" s="418" t="s">
        <v>195</v>
      </c>
      <c r="AB274" s="419"/>
      <c r="AC274" s="419"/>
      <c r="AD274" s="419"/>
      <c r="AE274" s="419"/>
      <c r="AF274" s="419"/>
      <c r="AG274" s="419"/>
      <c r="AH274" s="420"/>
    </row>
    <row r="275" spans="1:34" s="1" customFormat="1" ht="15" customHeight="1" thickBot="1" x14ac:dyDescent="0.25">
      <c r="A275" s="411"/>
      <c r="B275" s="369"/>
      <c r="C275" s="370"/>
      <c r="D275" s="386" t="s">
        <v>70</v>
      </c>
      <c r="E275" s="387"/>
      <c r="F275" s="387"/>
      <c r="G275" s="387"/>
      <c r="H275" s="387"/>
      <c r="I275" s="389" t="s">
        <v>134</v>
      </c>
      <c r="J275" s="389"/>
      <c r="K275" s="389"/>
      <c r="L275" s="389"/>
      <c r="M275" s="389"/>
      <c r="N275" s="389"/>
      <c r="O275" s="389"/>
      <c r="P275" s="389"/>
      <c r="Q275" s="389"/>
      <c r="R275" s="389"/>
      <c r="S275" s="389"/>
      <c r="T275" s="389"/>
      <c r="U275" s="392" t="str">
        <f>IF(D275="付帯する",10720,"―")</f>
        <v>―</v>
      </c>
      <c r="V275" s="393"/>
      <c r="W275" s="393"/>
      <c r="X275" s="393"/>
      <c r="Y275" s="393"/>
      <c r="Z275" s="18" t="s">
        <v>11</v>
      </c>
      <c r="AA275" s="421"/>
      <c r="AB275" s="422"/>
      <c r="AC275" s="422"/>
      <c r="AD275" s="422"/>
      <c r="AE275" s="422"/>
      <c r="AF275" s="422"/>
      <c r="AG275" s="422"/>
      <c r="AH275" s="423"/>
    </row>
    <row r="276" spans="1:34" s="1" customFormat="1" ht="15" customHeight="1" thickBot="1" x14ac:dyDescent="0.25">
      <c r="A276" s="411"/>
      <c r="B276" s="369"/>
      <c r="C276" s="370"/>
      <c r="D276" s="365" t="s">
        <v>47</v>
      </c>
      <c r="E276" s="366"/>
      <c r="F276" s="366"/>
      <c r="G276" s="366"/>
      <c r="H276" s="366"/>
      <c r="I276" s="380" t="s">
        <v>42</v>
      </c>
      <c r="J276" s="380"/>
      <c r="K276" s="380"/>
      <c r="L276" s="380"/>
      <c r="M276" s="380"/>
      <c r="N276" s="380"/>
      <c r="O276" s="380"/>
      <c r="P276" s="380"/>
      <c r="Q276" s="380"/>
      <c r="R276" s="380"/>
      <c r="S276" s="380"/>
      <c r="T276" s="380"/>
      <c r="U276" s="346" t="s">
        <v>132</v>
      </c>
      <c r="V276" s="347"/>
      <c r="W276" s="347"/>
      <c r="X276" s="347"/>
      <c r="Y276" s="347"/>
      <c r="Z276" s="348"/>
      <c r="AA276" s="424"/>
      <c r="AB276" s="425"/>
      <c r="AC276" s="425"/>
      <c r="AD276" s="425"/>
      <c r="AE276" s="425"/>
      <c r="AF276" s="425"/>
      <c r="AG276" s="425"/>
      <c r="AH276" s="426"/>
    </row>
    <row r="277" spans="1:34" s="1" customFormat="1" ht="15" customHeight="1" thickBot="1" x14ac:dyDescent="0.25">
      <c r="A277" s="411"/>
      <c r="B277" s="369"/>
      <c r="C277" s="370"/>
      <c r="D277" s="364" t="s">
        <v>70</v>
      </c>
      <c r="E277" s="350"/>
      <c r="F277" s="350"/>
      <c r="G277" s="350"/>
      <c r="H277" s="350"/>
      <c r="I277" s="388" t="s">
        <v>135</v>
      </c>
      <c r="J277" s="388"/>
      <c r="K277" s="388"/>
      <c r="L277" s="388"/>
      <c r="M277" s="388"/>
      <c r="N277" s="388"/>
      <c r="O277" s="388"/>
      <c r="P277" s="388"/>
      <c r="Q277" s="388"/>
      <c r="R277" s="388"/>
      <c r="S277" s="388"/>
      <c r="T277" s="388"/>
      <c r="U277" s="392" t="str">
        <f>IF(D277="付帯する",58050,"―")</f>
        <v>―</v>
      </c>
      <c r="V277" s="393"/>
      <c r="W277" s="393"/>
      <c r="X277" s="393"/>
      <c r="Y277" s="393"/>
      <c r="Z277" s="18" t="s">
        <v>11</v>
      </c>
      <c r="AA277" s="373" t="s">
        <v>150</v>
      </c>
      <c r="AB277" s="374"/>
      <c r="AC277" s="374"/>
      <c r="AD277" s="374"/>
      <c r="AE277" s="374"/>
      <c r="AF277" s="374"/>
      <c r="AG277" s="374"/>
      <c r="AH277" s="375"/>
    </row>
    <row r="278" spans="1:34" s="1" customFormat="1" ht="15" customHeight="1" x14ac:dyDescent="0.2">
      <c r="A278" s="411"/>
      <c r="B278" s="369"/>
      <c r="C278" s="370"/>
      <c r="D278" s="365" t="s">
        <v>49</v>
      </c>
      <c r="E278" s="366"/>
      <c r="F278" s="366"/>
      <c r="G278" s="366"/>
      <c r="H278" s="366"/>
      <c r="I278" s="379" t="s">
        <v>194</v>
      </c>
      <c r="J278" s="379"/>
      <c r="K278" s="379"/>
      <c r="L278" s="379"/>
      <c r="M278" s="379"/>
      <c r="N278" s="379"/>
      <c r="O278" s="379"/>
      <c r="P278" s="380" t="s">
        <v>37</v>
      </c>
      <c r="Q278" s="380"/>
      <c r="R278" s="380"/>
      <c r="S278" s="380"/>
      <c r="T278" s="380"/>
      <c r="U278" s="346" t="s">
        <v>133</v>
      </c>
      <c r="V278" s="347"/>
      <c r="W278" s="347"/>
      <c r="X278" s="347"/>
      <c r="Y278" s="347"/>
      <c r="Z278" s="348"/>
      <c r="AA278" s="376"/>
      <c r="AB278" s="377"/>
      <c r="AC278" s="377"/>
      <c r="AD278" s="377"/>
      <c r="AE278" s="377"/>
      <c r="AF278" s="377"/>
      <c r="AG278" s="377"/>
      <c r="AH278" s="378"/>
    </row>
    <row r="279" spans="1:34" s="1" customFormat="1" ht="15" customHeight="1" thickBot="1" x14ac:dyDescent="0.25">
      <c r="A279" s="412"/>
      <c r="B279" s="371"/>
      <c r="C279" s="372"/>
      <c r="D279" s="364" t="s">
        <v>70</v>
      </c>
      <c r="E279" s="350"/>
      <c r="F279" s="350"/>
      <c r="G279" s="350"/>
      <c r="H279" s="350"/>
      <c r="I279" s="337">
        <v>0</v>
      </c>
      <c r="J279" s="338"/>
      <c r="K279" s="338"/>
      <c r="L279" s="338"/>
      <c r="M279" s="338"/>
      <c r="N279" s="17" t="s">
        <v>38</v>
      </c>
      <c r="O279" s="44"/>
      <c r="P279" s="45" t="s">
        <v>9</v>
      </c>
      <c r="Q279" s="409">
        <v>1190</v>
      </c>
      <c r="R279" s="409"/>
      <c r="S279" s="17" t="s">
        <v>11</v>
      </c>
      <c r="T279" s="44" t="s">
        <v>13</v>
      </c>
      <c r="U279" s="390">
        <f>I279*Q279</f>
        <v>0</v>
      </c>
      <c r="V279" s="391"/>
      <c r="W279" s="391"/>
      <c r="X279" s="391"/>
      <c r="Y279" s="391"/>
      <c r="Z279" s="18" t="s">
        <v>11</v>
      </c>
      <c r="AA279" s="384">
        <f>U275+U277+U279</f>
        <v>0</v>
      </c>
      <c r="AB279" s="385"/>
      <c r="AC279" s="385"/>
      <c r="AD279" s="385"/>
      <c r="AE279" s="385"/>
      <c r="AF279" s="385"/>
      <c r="AG279" s="385"/>
      <c r="AH279" s="18" t="s">
        <v>11</v>
      </c>
    </row>
    <row r="280" spans="1:34" s="1" customFormat="1" ht="15" customHeight="1" x14ac:dyDescent="0.2">
      <c r="A280" s="410">
        <v>27</v>
      </c>
      <c r="B280" s="351" t="s">
        <v>130</v>
      </c>
      <c r="C280" s="352"/>
      <c r="D280" s="352"/>
      <c r="E280" s="352"/>
      <c r="F280" s="352"/>
      <c r="G280" s="352"/>
      <c r="H280" s="353" t="s">
        <v>70</v>
      </c>
      <c r="I280" s="354"/>
      <c r="J280" s="354"/>
      <c r="K280" s="354"/>
      <c r="L280" s="354"/>
      <c r="M280" s="106"/>
      <c r="N280" s="106"/>
      <c r="O280" s="106"/>
      <c r="P280" s="107"/>
      <c r="Q280" s="413" t="s">
        <v>32</v>
      </c>
      <c r="R280" s="152"/>
      <c r="S280" s="152"/>
      <c r="T280" s="153"/>
      <c r="U280" s="360" t="s">
        <v>70</v>
      </c>
      <c r="V280" s="361"/>
      <c r="W280" s="361"/>
      <c r="X280" s="361"/>
      <c r="Y280" s="362"/>
      <c r="Z280" s="151" t="s">
        <v>36</v>
      </c>
      <c r="AA280" s="152"/>
      <c r="AB280" s="153"/>
      <c r="AC280" s="105" t="s">
        <v>116</v>
      </c>
      <c r="AD280" s="106"/>
      <c r="AE280" s="363"/>
      <c r="AF280" s="363"/>
      <c r="AG280" s="363"/>
      <c r="AH280" s="46" t="s">
        <v>4</v>
      </c>
    </row>
    <row r="281" spans="1:34" s="1" customFormat="1" ht="15" customHeight="1" x14ac:dyDescent="0.2">
      <c r="A281" s="411"/>
      <c r="B281" s="355" t="s">
        <v>158</v>
      </c>
      <c r="C281" s="356"/>
      <c r="D281" s="356"/>
      <c r="E281" s="356"/>
      <c r="F281" s="356"/>
      <c r="G281" s="356"/>
      <c r="H281" s="356"/>
      <c r="I281" s="356"/>
      <c r="J281" s="358"/>
      <c r="K281" s="358"/>
      <c r="L281" s="358"/>
      <c r="M281" s="358"/>
      <c r="N281" s="358"/>
      <c r="O281" s="356" t="s">
        <v>44</v>
      </c>
      <c r="P281" s="356"/>
      <c r="Q281" s="147" t="s">
        <v>138</v>
      </c>
      <c r="R281" s="147"/>
      <c r="S281" s="147"/>
      <c r="T281" s="147"/>
      <c r="U281" s="147"/>
      <c r="V281" s="147"/>
      <c r="W281" s="166"/>
      <c r="X281" s="166"/>
      <c r="Y281" s="166"/>
      <c r="Z281" s="166"/>
      <c r="AA281" s="166"/>
      <c r="AB281" s="166"/>
      <c r="AC281" s="166"/>
      <c r="AD281" s="166"/>
      <c r="AE281" s="166"/>
      <c r="AF281" s="166"/>
      <c r="AG281" s="166"/>
      <c r="AH281" s="336"/>
    </row>
    <row r="282" spans="1:34" s="1" customFormat="1" ht="15" customHeight="1" x14ac:dyDescent="0.2">
      <c r="A282" s="411"/>
      <c r="B282" s="357" t="s">
        <v>159</v>
      </c>
      <c r="C282" s="307"/>
      <c r="D282" s="307"/>
      <c r="E282" s="307"/>
      <c r="F282" s="307"/>
      <c r="G282" s="307"/>
      <c r="H282" s="307"/>
      <c r="I282" s="307"/>
      <c r="J282" s="359"/>
      <c r="K282" s="359"/>
      <c r="L282" s="359"/>
      <c r="M282" s="359"/>
      <c r="N282" s="359"/>
      <c r="O282" s="307" t="s">
        <v>46</v>
      </c>
      <c r="P282" s="307"/>
      <c r="Q282" s="147" t="s">
        <v>139</v>
      </c>
      <c r="R282" s="147"/>
      <c r="S282" s="147"/>
      <c r="T282" s="147"/>
      <c r="U282" s="147"/>
      <c r="V282" s="147"/>
      <c r="W282" s="166"/>
      <c r="X282" s="166"/>
      <c r="Y282" s="166"/>
      <c r="Z282" s="166"/>
      <c r="AA282" s="166"/>
      <c r="AB282" s="166"/>
      <c r="AC282" s="166"/>
      <c r="AD282" s="166"/>
      <c r="AE282" s="166"/>
      <c r="AF282" s="166"/>
      <c r="AG282" s="166"/>
      <c r="AH282" s="336"/>
    </row>
    <row r="283" spans="1:34" s="1" customFormat="1" ht="15" customHeight="1" thickBot="1" x14ac:dyDescent="0.25">
      <c r="A283" s="411"/>
      <c r="B283" s="339" t="s">
        <v>118</v>
      </c>
      <c r="C283" s="340"/>
      <c r="D283" s="340"/>
      <c r="E283" s="340"/>
      <c r="F283" s="340"/>
      <c r="G283" s="340"/>
      <c r="H283" s="405"/>
      <c r="I283" s="406"/>
      <c r="J283" s="406"/>
      <c r="K283" s="406"/>
      <c r="L283" s="406"/>
      <c r="M283" s="406"/>
      <c r="N283" s="406"/>
      <c r="O283" s="406"/>
      <c r="P283" s="406"/>
      <c r="Q283" s="400" t="s">
        <v>112</v>
      </c>
      <c r="R283" s="401"/>
      <c r="S283" s="401"/>
      <c r="T283" s="401"/>
      <c r="U283" s="401"/>
      <c r="V283" s="401"/>
      <c r="W283" s="401"/>
      <c r="X283" s="401"/>
      <c r="Y283" s="401"/>
      <c r="Z283" s="401"/>
      <c r="AA283" s="401"/>
      <c r="AB283" s="401"/>
      <c r="AC283" s="401"/>
      <c r="AD283" s="401"/>
      <c r="AE283" s="401"/>
      <c r="AF283" s="401"/>
      <c r="AG283" s="401"/>
      <c r="AH283" s="402"/>
    </row>
    <row r="284" spans="1:34" s="1" customFormat="1" ht="15" customHeight="1" x14ac:dyDescent="0.2">
      <c r="A284" s="411"/>
      <c r="B284" s="341"/>
      <c r="C284" s="342"/>
      <c r="D284" s="342"/>
      <c r="E284" s="342"/>
      <c r="F284" s="342"/>
      <c r="G284" s="342"/>
      <c r="H284" s="322"/>
      <c r="I284" s="323"/>
      <c r="J284" s="323"/>
      <c r="K284" s="323"/>
      <c r="L284" s="323"/>
      <c r="M284" s="323"/>
      <c r="N284" s="323"/>
      <c r="O284" s="323"/>
      <c r="P284" s="323"/>
      <c r="Q284" s="396" t="s">
        <v>140</v>
      </c>
      <c r="R284" s="397"/>
      <c r="S284" s="397"/>
      <c r="T284" s="397"/>
      <c r="U284" s="397"/>
      <c r="V284" s="403"/>
      <c r="W284" s="403"/>
      <c r="X284" s="403"/>
      <c r="Y284" s="403"/>
      <c r="Z284" s="403"/>
      <c r="AA284" s="403"/>
      <c r="AB284" s="403"/>
      <c r="AC284" s="403"/>
      <c r="AD284" s="403"/>
      <c r="AE284" s="403"/>
      <c r="AF284" s="403"/>
      <c r="AG284" s="403"/>
      <c r="AH284" s="404"/>
    </row>
    <row r="285" spans="1:34" s="1" customFormat="1" ht="15" customHeight="1" thickBot="1" x14ac:dyDescent="0.25">
      <c r="A285" s="411"/>
      <c r="B285" s="343"/>
      <c r="C285" s="344"/>
      <c r="D285" s="344"/>
      <c r="E285" s="344"/>
      <c r="F285" s="344"/>
      <c r="G285" s="344"/>
      <c r="H285" s="407"/>
      <c r="I285" s="408"/>
      <c r="J285" s="408"/>
      <c r="K285" s="408"/>
      <c r="L285" s="408"/>
      <c r="M285" s="408"/>
      <c r="N285" s="408"/>
      <c r="O285" s="408"/>
      <c r="P285" s="408"/>
      <c r="Q285" s="398" t="s">
        <v>141</v>
      </c>
      <c r="R285" s="399"/>
      <c r="S285" s="399"/>
      <c r="T285" s="394"/>
      <c r="U285" s="394"/>
      <c r="V285" s="394"/>
      <c r="W285" s="394"/>
      <c r="X285" s="394"/>
      <c r="Y285" s="394"/>
      <c r="Z285" s="394"/>
      <c r="AA285" s="394"/>
      <c r="AB285" s="394"/>
      <c r="AC285" s="394"/>
      <c r="AD285" s="394"/>
      <c r="AE285" s="394"/>
      <c r="AF285" s="394"/>
      <c r="AG285" s="394"/>
      <c r="AH285" s="395"/>
    </row>
    <row r="286" spans="1:34" s="1" customFormat="1" ht="15" customHeight="1" x14ac:dyDescent="0.2">
      <c r="A286" s="411"/>
      <c r="B286" s="367" t="s">
        <v>137</v>
      </c>
      <c r="C286" s="368"/>
      <c r="D286" s="365" t="s">
        <v>43</v>
      </c>
      <c r="E286" s="366"/>
      <c r="F286" s="366"/>
      <c r="G286" s="366"/>
      <c r="H286" s="366"/>
      <c r="I286" s="380" t="s">
        <v>42</v>
      </c>
      <c r="J286" s="380"/>
      <c r="K286" s="380"/>
      <c r="L286" s="380"/>
      <c r="M286" s="380"/>
      <c r="N286" s="380"/>
      <c r="O286" s="380"/>
      <c r="P286" s="380"/>
      <c r="Q286" s="380"/>
      <c r="R286" s="380"/>
      <c r="S286" s="380"/>
      <c r="T286" s="380"/>
      <c r="U286" s="346" t="s">
        <v>131</v>
      </c>
      <c r="V286" s="347"/>
      <c r="W286" s="347"/>
      <c r="X286" s="347"/>
      <c r="Y286" s="347"/>
      <c r="Z286" s="348"/>
      <c r="AA286" s="418" t="s">
        <v>195</v>
      </c>
      <c r="AB286" s="419"/>
      <c r="AC286" s="419"/>
      <c r="AD286" s="419"/>
      <c r="AE286" s="419"/>
      <c r="AF286" s="419"/>
      <c r="AG286" s="419"/>
      <c r="AH286" s="420"/>
    </row>
    <row r="287" spans="1:34" s="1" customFormat="1" ht="15" customHeight="1" thickBot="1" x14ac:dyDescent="0.25">
      <c r="A287" s="411"/>
      <c r="B287" s="369"/>
      <c r="C287" s="370"/>
      <c r="D287" s="386" t="s">
        <v>70</v>
      </c>
      <c r="E287" s="387"/>
      <c r="F287" s="387"/>
      <c r="G287" s="387"/>
      <c r="H287" s="387"/>
      <c r="I287" s="389" t="s">
        <v>134</v>
      </c>
      <c r="J287" s="389"/>
      <c r="K287" s="389"/>
      <c r="L287" s="389"/>
      <c r="M287" s="389"/>
      <c r="N287" s="389"/>
      <c r="O287" s="389"/>
      <c r="P287" s="389"/>
      <c r="Q287" s="389"/>
      <c r="R287" s="389"/>
      <c r="S287" s="389"/>
      <c r="T287" s="389"/>
      <c r="U287" s="392" t="str">
        <f>IF(D287="付帯する",10720,"―")</f>
        <v>―</v>
      </c>
      <c r="V287" s="393"/>
      <c r="W287" s="393"/>
      <c r="X287" s="393"/>
      <c r="Y287" s="393"/>
      <c r="Z287" s="18" t="s">
        <v>11</v>
      </c>
      <c r="AA287" s="421"/>
      <c r="AB287" s="422"/>
      <c r="AC287" s="422"/>
      <c r="AD287" s="422"/>
      <c r="AE287" s="422"/>
      <c r="AF287" s="422"/>
      <c r="AG287" s="422"/>
      <c r="AH287" s="423"/>
    </row>
    <row r="288" spans="1:34" s="1" customFormat="1" ht="15" customHeight="1" thickBot="1" x14ac:dyDescent="0.25">
      <c r="A288" s="411"/>
      <c r="B288" s="369"/>
      <c r="C288" s="370"/>
      <c r="D288" s="365" t="s">
        <v>47</v>
      </c>
      <c r="E288" s="366"/>
      <c r="F288" s="366"/>
      <c r="G288" s="366"/>
      <c r="H288" s="366"/>
      <c r="I288" s="380" t="s">
        <v>42</v>
      </c>
      <c r="J288" s="380"/>
      <c r="K288" s="380"/>
      <c r="L288" s="380"/>
      <c r="M288" s="380"/>
      <c r="N288" s="380"/>
      <c r="O288" s="380"/>
      <c r="P288" s="380"/>
      <c r="Q288" s="380"/>
      <c r="R288" s="380"/>
      <c r="S288" s="380"/>
      <c r="T288" s="380"/>
      <c r="U288" s="346" t="s">
        <v>132</v>
      </c>
      <c r="V288" s="347"/>
      <c r="W288" s="347"/>
      <c r="X288" s="347"/>
      <c r="Y288" s="347"/>
      <c r="Z288" s="348"/>
      <c r="AA288" s="424"/>
      <c r="AB288" s="425"/>
      <c r="AC288" s="425"/>
      <c r="AD288" s="425"/>
      <c r="AE288" s="425"/>
      <c r="AF288" s="425"/>
      <c r="AG288" s="425"/>
      <c r="AH288" s="426"/>
    </row>
    <row r="289" spans="1:34" s="1" customFormat="1" ht="15" customHeight="1" thickBot="1" x14ac:dyDescent="0.25">
      <c r="A289" s="411"/>
      <c r="B289" s="369"/>
      <c r="C289" s="370"/>
      <c r="D289" s="364" t="s">
        <v>70</v>
      </c>
      <c r="E289" s="350"/>
      <c r="F289" s="350"/>
      <c r="G289" s="350"/>
      <c r="H289" s="350"/>
      <c r="I289" s="388" t="s">
        <v>135</v>
      </c>
      <c r="J289" s="388"/>
      <c r="K289" s="388"/>
      <c r="L289" s="388"/>
      <c r="M289" s="388"/>
      <c r="N289" s="388"/>
      <c r="O289" s="388"/>
      <c r="P289" s="388"/>
      <c r="Q289" s="388"/>
      <c r="R289" s="388"/>
      <c r="S289" s="388"/>
      <c r="T289" s="388"/>
      <c r="U289" s="392" t="str">
        <f>IF(D289="付帯する",58050,"―")</f>
        <v>―</v>
      </c>
      <c r="V289" s="393"/>
      <c r="W289" s="393"/>
      <c r="X289" s="393"/>
      <c r="Y289" s="393"/>
      <c r="Z289" s="18" t="s">
        <v>11</v>
      </c>
      <c r="AA289" s="373" t="s">
        <v>150</v>
      </c>
      <c r="AB289" s="374"/>
      <c r="AC289" s="374"/>
      <c r="AD289" s="374"/>
      <c r="AE289" s="374"/>
      <c r="AF289" s="374"/>
      <c r="AG289" s="374"/>
      <c r="AH289" s="375"/>
    </row>
    <row r="290" spans="1:34" s="1" customFormat="1" ht="15" customHeight="1" x14ac:dyDescent="0.2">
      <c r="A290" s="411"/>
      <c r="B290" s="369"/>
      <c r="C290" s="370"/>
      <c r="D290" s="365" t="s">
        <v>49</v>
      </c>
      <c r="E290" s="366"/>
      <c r="F290" s="366"/>
      <c r="G290" s="366"/>
      <c r="H290" s="366"/>
      <c r="I290" s="379" t="s">
        <v>194</v>
      </c>
      <c r="J290" s="379"/>
      <c r="K290" s="379"/>
      <c r="L290" s="379"/>
      <c r="M290" s="379"/>
      <c r="N290" s="379"/>
      <c r="O290" s="379"/>
      <c r="P290" s="380" t="s">
        <v>37</v>
      </c>
      <c r="Q290" s="380"/>
      <c r="R290" s="380"/>
      <c r="S290" s="380"/>
      <c r="T290" s="380"/>
      <c r="U290" s="346" t="s">
        <v>133</v>
      </c>
      <c r="V290" s="347"/>
      <c r="W290" s="347"/>
      <c r="X290" s="347"/>
      <c r="Y290" s="347"/>
      <c r="Z290" s="348"/>
      <c r="AA290" s="376"/>
      <c r="AB290" s="377"/>
      <c r="AC290" s="377"/>
      <c r="AD290" s="377"/>
      <c r="AE290" s="377"/>
      <c r="AF290" s="377"/>
      <c r="AG290" s="377"/>
      <c r="AH290" s="378"/>
    </row>
    <row r="291" spans="1:34" s="1" customFormat="1" ht="15" customHeight="1" thickBot="1" x14ac:dyDescent="0.25">
      <c r="A291" s="412"/>
      <c r="B291" s="371"/>
      <c r="C291" s="372"/>
      <c r="D291" s="364" t="s">
        <v>70</v>
      </c>
      <c r="E291" s="350"/>
      <c r="F291" s="350"/>
      <c r="G291" s="350"/>
      <c r="H291" s="350"/>
      <c r="I291" s="337">
        <v>0</v>
      </c>
      <c r="J291" s="338"/>
      <c r="K291" s="338"/>
      <c r="L291" s="338"/>
      <c r="M291" s="338"/>
      <c r="N291" s="17" t="s">
        <v>38</v>
      </c>
      <c r="O291" s="44"/>
      <c r="P291" s="45" t="s">
        <v>9</v>
      </c>
      <c r="Q291" s="409">
        <v>1190</v>
      </c>
      <c r="R291" s="409"/>
      <c r="S291" s="17" t="s">
        <v>11</v>
      </c>
      <c r="T291" s="44" t="s">
        <v>13</v>
      </c>
      <c r="U291" s="390">
        <f>I291*Q291</f>
        <v>0</v>
      </c>
      <c r="V291" s="391"/>
      <c r="W291" s="391"/>
      <c r="X291" s="391"/>
      <c r="Y291" s="391"/>
      <c r="Z291" s="18" t="s">
        <v>11</v>
      </c>
      <c r="AA291" s="384">
        <f>U287+U289+U291</f>
        <v>0</v>
      </c>
      <c r="AB291" s="385"/>
      <c r="AC291" s="385"/>
      <c r="AD291" s="385"/>
      <c r="AE291" s="385"/>
      <c r="AF291" s="385"/>
      <c r="AG291" s="385"/>
      <c r="AH291" s="18" t="s">
        <v>11</v>
      </c>
    </row>
    <row r="292" spans="1:34" s="1" customFormat="1" ht="15" customHeight="1" x14ac:dyDescent="0.2">
      <c r="A292" s="410">
        <v>28</v>
      </c>
      <c r="B292" s="351" t="s">
        <v>130</v>
      </c>
      <c r="C292" s="352"/>
      <c r="D292" s="352"/>
      <c r="E292" s="352"/>
      <c r="F292" s="352"/>
      <c r="G292" s="352"/>
      <c r="H292" s="353" t="s">
        <v>70</v>
      </c>
      <c r="I292" s="354"/>
      <c r="J292" s="354"/>
      <c r="K292" s="354"/>
      <c r="L292" s="354"/>
      <c r="M292" s="106"/>
      <c r="N292" s="106"/>
      <c r="O292" s="106"/>
      <c r="P292" s="107"/>
      <c r="Q292" s="413" t="s">
        <v>32</v>
      </c>
      <c r="R292" s="152"/>
      <c r="S292" s="152"/>
      <c r="T292" s="153"/>
      <c r="U292" s="360" t="s">
        <v>70</v>
      </c>
      <c r="V292" s="361"/>
      <c r="W292" s="361"/>
      <c r="X292" s="361"/>
      <c r="Y292" s="362"/>
      <c r="Z292" s="151" t="s">
        <v>36</v>
      </c>
      <c r="AA292" s="152"/>
      <c r="AB292" s="153"/>
      <c r="AC292" s="105" t="s">
        <v>116</v>
      </c>
      <c r="AD292" s="106"/>
      <c r="AE292" s="363"/>
      <c r="AF292" s="363"/>
      <c r="AG292" s="363"/>
      <c r="AH292" s="46" t="s">
        <v>4</v>
      </c>
    </row>
    <row r="293" spans="1:34" s="1" customFormat="1" ht="15" customHeight="1" x14ac:dyDescent="0.2">
      <c r="A293" s="411"/>
      <c r="B293" s="355" t="s">
        <v>158</v>
      </c>
      <c r="C293" s="356"/>
      <c r="D293" s="356"/>
      <c r="E293" s="356"/>
      <c r="F293" s="356"/>
      <c r="G293" s="356"/>
      <c r="H293" s="356"/>
      <c r="I293" s="356"/>
      <c r="J293" s="358"/>
      <c r="K293" s="358"/>
      <c r="L293" s="358"/>
      <c r="M293" s="358"/>
      <c r="N293" s="358"/>
      <c r="O293" s="356" t="s">
        <v>44</v>
      </c>
      <c r="P293" s="356"/>
      <c r="Q293" s="147" t="s">
        <v>138</v>
      </c>
      <c r="R293" s="147"/>
      <c r="S293" s="147"/>
      <c r="T293" s="147"/>
      <c r="U293" s="147"/>
      <c r="V293" s="147"/>
      <c r="W293" s="166"/>
      <c r="X293" s="166"/>
      <c r="Y293" s="166"/>
      <c r="Z293" s="166"/>
      <c r="AA293" s="166"/>
      <c r="AB293" s="166"/>
      <c r="AC293" s="166"/>
      <c r="AD293" s="166"/>
      <c r="AE293" s="166"/>
      <c r="AF293" s="166"/>
      <c r="AG293" s="166"/>
      <c r="AH293" s="336"/>
    </row>
    <row r="294" spans="1:34" s="1" customFormat="1" ht="15" customHeight="1" x14ac:dyDescent="0.2">
      <c r="A294" s="411"/>
      <c r="B294" s="357" t="s">
        <v>159</v>
      </c>
      <c r="C294" s="307"/>
      <c r="D294" s="307"/>
      <c r="E294" s="307"/>
      <c r="F294" s="307"/>
      <c r="G294" s="307"/>
      <c r="H294" s="307"/>
      <c r="I294" s="307"/>
      <c r="J294" s="359"/>
      <c r="K294" s="359"/>
      <c r="L294" s="359"/>
      <c r="M294" s="359"/>
      <c r="N294" s="359"/>
      <c r="O294" s="307" t="s">
        <v>46</v>
      </c>
      <c r="P294" s="307"/>
      <c r="Q294" s="147" t="s">
        <v>139</v>
      </c>
      <c r="R294" s="147"/>
      <c r="S294" s="147"/>
      <c r="T294" s="147"/>
      <c r="U294" s="147"/>
      <c r="V294" s="147"/>
      <c r="W294" s="166"/>
      <c r="X294" s="166"/>
      <c r="Y294" s="166"/>
      <c r="Z294" s="166"/>
      <c r="AA294" s="166"/>
      <c r="AB294" s="166"/>
      <c r="AC294" s="166"/>
      <c r="AD294" s="166"/>
      <c r="AE294" s="166"/>
      <c r="AF294" s="166"/>
      <c r="AG294" s="166"/>
      <c r="AH294" s="336"/>
    </row>
    <row r="295" spans="1:34" s="1" customFormat="1" ht="15" customHeight="1" thickBot="1" x14ac:dyDescent="0.25">
      <c r="A295" s="411"/>
      <c r="B295" s="339" t="s">
        <v>118</v>
      </c>
      <c r="C295" s="340"/>
      <c r="D295" s="340"/>
      <c r="E295" s="340"/>
      <c r="F295" s="340"/>
      <c r="G295" s="340"/>
      <c r="H295" s="405"/>
      <c r="I295" s="406"/>
      <c r="J295" s="406"/>
      <c r="K295" s="406"/>
      <c r="L295" s="406"/>
      <c r="M295" s="406"/>
      <c r="N295" s="406"/>
      <c r="O295" s="406"/>
      <c r="P295" s="406"/>
      <c r="Q295" s="400" t="s">
        <v>112</v>
      </c>
      <c r="R295" s="401"/>
      <c r="S295" s="401"/>
      <c r="T295" s="401"/>
      <c r="U295" s="401"/>
      <c r="V295" s="401"/>
      <c r="W295" s="401"/>
      <c r="X295" s="401"/>
      <c r="Y295" s="401"/>
      <c r="Z295" s="401"/>
      <c r="AA295" s="401"/>
      <c r="AB295" s="401"/>
      <c r="AC295" s="401"/>
      <c r="AD295" s="401"/>
      <c r="AE295" s="401"/>
      <c r="AF295" s="401"/>
      <c r="AG295" s="401"/>
      <c r="AH295" s="402"/>
    </row>
    <row r="296" spans="1:34" s="1" customFormat="1" ht="15" customHeight="1" x14ac:dyDescent="0.2">
      <c r="A296" s="411"/>
      <c r="B296" s="341"/>
      <c r="C296" s="342"/>
      <c r="D296" s="342"/>
      <c r="E296" s="342"/>
      <c r="F296" s="342"/>
      <c r="G296" s="342"/>
      <c r="H296" s="322"/>
      <c r="I296" s="323"/>
      <c r="J296" s="323"/>
      <c r="K296" s="323"/>
      <c r="L296" s="323"/>
      <c r="M296" s="323"/>
      <c r="N296" s="323"/>
      <c r="O296" s="323"/>
      <c r="P296" s="323"/>
      <c r="Q296" s="396" t="s">
        <v>140</v>
      </c>
      <c r="R296" s="397"/>
      <c r="S296" s="397"/>
      <c r="T296" s="397"/>
      <c r="U296" s="397"/>
      <c r="V296" s="403"/>
      <c r="W296" s="403"/>
      <c r="X296" s="403"/>
      <c r="Y296" s="403"/>
      <c r="Z296" s="403"/>
      <c r="AA296" s="403"/>
      <c r="AB296" s="403"/>
      <c r="AC296" s="403"/>
      <c r="AD296" s="403"/>
      <c r="AE296" s="403"/>
      <c r="AF296" s="403"/>
      <c r="AG296" s="403"/>
      <c r="AH296" s="404"/>
    </row>
    <row r="297" spans="1:34" s="1" customFormat="1" ht="15" customHeight="1" thickBot="1" x14ac:dyDescent="0.25">
      <c r="A297" s="411"/>
      <c r="B297" s="343"/>
      <c r="C297" s="344"/>
      <c r="D297" s="344"/>
      <c r="E297" s="344"/>
      <c r="F297" s="344"/>
      <c r="G297" s="344"/>
      <c r="H297" s="407"/>
      <c r="I297" s="408"/>
      <c r="J297" s="408"/>
      <c r="K297" s="408"/>
      <c r="L297" s="408"/>
      <c r="M297" s="408"/>
      <c r="N297" s="408"/>
      <c r="O297" s="408"/>
      <c r="P297" s="408"/>
      <c r="Q297" s="398" t="s">
        <v>141</v>
      </c>
      <c r="R297" s="399"/>
      <c r="S297" s="399"/>
      <c r="T297" s="394"/>
      <c r="U297" s="394"/>
      <c r="V297" s="394"/>
      <c r="W297" s="394"/>
      <c r="X297" s="394"/>
      <c r="Y297" s="394"/>
      <c r="Z297" s="394"/>
      <c r="AA297" s="394"/>
      <c r="AB297" s="394"/>
      <c r="AC297" s="394"/>
      <c r="AD297" s="394"/>
      <c r="AE297" s="394"/>
      <c r="AF297" s="394"/>
      <c r="AG297" s="394"/>
      <c r="AH297" s="395"/>
    </row>
    <row r="298" spans="1:34" s="1" customFormat="1" ht="15" customHeight="1" x14ac:dyDescent="0.2">
      <c r="A298" s="411"/>
      <c r="B298" s="367" t="s">
        <v>137</v>
      </c>
      <c r="C298" s="368"/>
      <c r="D298" s="365" t="s">
        <v>43</v>
      </c>
      <c r="E298" s="366"/>
      <c r="F298" s="366"/>
      <c r="G298" s="366"/>
      <c r="H298" s="366"/>
      <c r="I298" s="380" t="s">
        <v>42</v>
      </c>
      <c r="J298" s="380"/>
      <c r="K298" s="380"/>
      <c r="L298" s="380"/>
      <c r="M298" s="380"/>
      <c r="N298" s="380"/>
      <c r="O298" s="380"/>
      <c r="P298" s="380"/>
      <c r="Q298" s="380"/>
      <c r="R298" s="380"/>
      <c r="S298" s="380"/>
      <c r="T298" s="380"/>
      <c r="U298" s="346" t="s">
        <v>131</v>
      </c>
      <c r="V298" s="347"/>
      <c r="W298" s="347"/>
      <c r="X298" s="347"/>
      <c r="Y298" s="347"/>
      <c r="Z298" s="348"/>
      <c r="AA298" s="418" t="s">
        <v>195</v>
      </c>
      <c r="AB298" s="419"/>
      <c r="AC298" s="419"/>
      <c r="AD298" s="419"/>
      <c r="AE298" s="419"/>
      <c r="AF298" s="419"/>
      <c r="AG298" s="419"/>
      <c r="AH298" s="420"/>
    </row>
    <row r="299" spans="1:34" s="1" customFormat="1" ht="15" customHeight="1" thickBot="1" x14ac:dyDescent="0.25">
      <c r="A299" s="411"/>
      <c r="B299" s="369"/>
      <c r="C299" s="370"/>
      <c r="D299" s="386" t="s">
        <v>70</v>
      </c>
      <c r="E299" s="387"/>
      <c r="F299" s="387"/>
      <c r="G299" s="387"/>
      <c r="H299" s="387"/>
      <c r="I299" s="389" t="s">
        <v>134</v>
      </c>
      <c r="J299" s="389"/>
      <c r="K299" s="389"/>
      <c r="L299" s="389"/>
      <c r="M299" s="389"/>
      <c r="N299" s="389"/>
      <c r="O299" s="389"/>
      <c r="P299" s="389"/>
      <c r="Q299" s="389"/>
      <c r="R299" s="389"/>
      <c r="S299" s="389"/>
      <c r="T299" s="389"/>
      <c r="U299" s="392" t="str">
        <f>IF(D299="付帯する",10720,"―")</f>
        <v>―</v>
      </c>
      <c r="V299" s="393"/>
      <c r="W299" s="393"/>
      <c r="X299" s="393"/>
      <c r="Y299" s="393"/>
      <c r="Z299" s="18" t="s">
        <v>11</v>
      </c>
      <c r="AA299" s="421"/>
      <c r="AB299" s="422"/>
      <c r="AC299" s="422"/>
      <c r="AD299" s="422"/>
      <c r="AE299" s="422"/>
      <c r="AF299" s="422"/>
      <c r="AG299" s="422"/>
      <c r="AH299" s="423"/>
    </row>
    <row r="300" spans="1:34" s="1" customFormat="1" ht="15" customHeight="1" thickBot="1" x14ac:dyDescent="0.25">
      <c r="A300" s="411"/>
      <c r="B300" s="369"/>
      <c r="C300" s="370"/>
      <c r="D300" s="365" t="s">
        <v>47</v>
      </c>
      <c r="E300" s="366"/>
      <c r="F300" s="366"/>
      <c r="G300" s="366"/>
      <c r="H300" s="366"/>
      <c r="I300" s="380" t="s">
        <v>42</v>
      </c>
      <c r="J300" s="380"/>
      <c r="K300" s="380"/>
      <c r="L300" s="380"/>
      <c r="M300" s="380"/>
      <c r="N300" s="380"/>
      <c r="O300" s="380"/>
      <c r="P300" s="380"/>
      <c r="Q300" s="380"/>
      <c r="R300" s="380"/>
      <c r="S300" s="380"/>
      <c r="T300" s="380"/>
      <c r="U300" s="346" t="s">
        <v>132</v>
      </c>
      <c r="V300" s="347"/>
      <c r="W300" s="347"/>
      <c r="X300" s="347"/>
      <c r="Y300" s="347"/>
      <c r="Z300" s="348"/>
      <c r="AA300" s="424"/>
      <c r="AB300" s="425"/>
      <c r="AC300" s="425"/>
      <c r="AD300" s="425"/>
      <c r="AE300" s="425"/>
      <c r="AF300" s="425"/>
      <c r="AG300" s="425"/>
      <c r="AH300" s="426"/>
    </row>
    <row r="301" spans="1:34" s="1" customFormat="1" ht="15" customHeight="1" thickBot="1" x14ac:dyDescent="0.25">
      <c r="A301" s="411"/>
      <c r="B301" s="369"/>
      <c r="C301" s="370"/>
      <c r="D301" s="364" t="s">
        <v>70</v>
      </c>
      <c r="E301" s="350"/>
      <c r="F301" s="350"/>
      <c r="G301" s="350"/>
      <c r="H301" s="350"/>
      <c r="I301" s="388" t="s">
        <v>135</v>
      </c>
      <c r="J301" s="388"/>
      <c r="K301" s="388"/>
      <c r="L301" s="388"/>
      <c r="M301" s="388"/>
      <c r="N301" s="388"/>
      <c r="O301" s="388"/>
      <c r="P301" s="388"/>
      <c r="Q301" s="388"/>
      <c r="R301" s="388"/>
      <c r="S301" s="388"/>
      <c r="T301" s="388"/>
      <c r="U301" s="392" t="str">
        <f>IF(D301="付帯する",58050,"―")</f>
        <v>―</v>
      </c>
      <c r="V301" s="393"/>
      <c r="W301" s="393"/>
      <c r="X301" s="393"/>
      <c r="Y301" s="393"/>
      <c r="Z301" s="18" t="s">
        <v>11</v>
      </c>
      <c r="AA301" s="373" t="s">
        <v>150</v>
      </c>
      <c r="AB301" s="374"/>
      <c r="AC301" s="374"/>
      <c r="AD301" s="374"/>
      <c r="AE301" s="374"/>
      <c r="AF301" s="374"/>
      <c r="AG301" s="374"/>
      <c r="AH301" s="375"/>
    </row>
    <row r="302" spans="1:34" s="1" customFormat="1" ht="15" customHeight="1" x14ac:dyDescent="0.2">
      <c r="A302" s="411"/>
      <c r="B302" s="369"/>
      <c r="C302" s="370"/>
      <c r="D302" s="365" t="s">
        <v>49</v>
      </c>
      <c r="E302" s="366"/>
      <c r="F302" s="366"/>
      <c r="G302" s="366"/>
      <c r="H302" s="366"/>
      <c r="I302" s="379" t="s">
        <v>194</v>
      </c>
      <c r="J302" s="379"/>
      <c r="K302" s="379"/>
      <c r="L302" s="379"/>
      <c r="M302" s="379"/>
      <c r="N302" s="379"/>
      <c r="O302" s="379"/>
      <c r="P302" s="380" t="s">
        <v>37</v>
      </c>
      <c r="Q302" s="380"/>
      <c r="R302" s="380"/>
      <c r="S302" s="380"/>
      <c r="T302" s="380"/>
      <c r="U302" s="346" t="s">
        <v>133</v>
      </c>
      <c r="V302" s="347"/>
      <c r="W302" s="347"/>
      <c r="X302" s="347"/>
      <c r="Y302" s="347"/>
      <c r="Z302" s="348"/>
      <c r="AA302" s="376"/>
      <c r="AB302" s="377"/>
      <c r="AC302" s="377"/>
      <c r="AD302" s="377"/>
      <c r="AE302" s="377"/>
      <c r="AF302" s="377"/>
      <c r="AG302" s="377"/>
      <c r="AH302" s="378"/>
    </row>
    <row r="303" spans="1:34" s="1" customFormat="1" ht="15" customHeight="1" thickBot="1" x14ac:dyDescent="0.25">
      <c r="A303" s="412"/>
      <c r="B303" s="371"/>
      <c r="C303" s="372"/>
      <c r="D303" s="364" t="s">
        <v>70</v>
      </c>
      <c r="E303" s="350"/>
      <c r="F303" s="350"/>
      <c r="G303" s="350"/>
      <c r="H303" s="350"/>
      <c r="I303" s="337">
        <v>0</v>
      </c>
      <c r="J303" s="338"/>
      <c r="K303" s="338"/>
      <c r="L303" s="338"/>
      <c r="M303" s="338"/>
      <c r="N303" s="17" t="s">
        <v>38</v>
      </c>
      <c r="O303" s="44"/>
      <c r="P303" s="45" t="s">
        <v>9</v>
      </c>
      <c r="Q303" s="409">
        <v>1190</v>
      </c>
      <c r="R303" s="409"/>
      <c r="S303" s="17" t="s">
        <v>11</v>
      </c>
      <c r="T303" s="44" t="s">
        <v>13</v>
      </c>
      <c r="U303" s="390">
        <f>I303*Q303</f>
        <v>0</v>
      </c>
      <c r="V303" s="391"/>
      <c r="W303" s="391"/>
      <c r="X303" s="391"/>
      <c r="Y303" s="391"/>
      <c r="Z303" s="18" t="s">
        <v>11</v>
      </c>
      <c r="AA303" s="384">
        <f>U299+U301+U303</f>
        <v>0</v>
      </c>
      <c r="AB303" s="385"/>
      <c r="AC303" s="385"/>
      <c r="AD303" s="385"/>
      <c r="AE303" s="385"/>
      <c r="AF303" s="385"/>
      <c r="AG303" s="385"/>
      <c r="AH303" s="18" t="s">
        <v>11</v>
      </c>
    </row>
    <row r="304" spans="1:34" s="1" customFormat="1" ht="15" customHeight="1" x14ac:dyDescent="0.2">
      <c r="A304" s="410">
        <v>29</v>
      </c>
      <c r="B304" s="351" t="s">
        <v>130</v>
      </c>
      <c r="C304" s="352"/>
      <c r="D304" s="352"/>
      <c r="E304" s="352"/>
      <c r="F304" s="352"/>
      <c r="G304" s="352"/>
      <c r="H304" s="353" t="s">
        <v>70</v>
      </c>
      <c r="I304" s="354"/>
      <c r="J304" s="354"/>
      <c r="K304" s="354"/>
      <c r="L304" s="354"/>
      <c r="M304" s="106"/>
      <c r="N304" s="106"/>
      <c r="O304" s="106"/>
      <c r="P304" s="107"/>
      <c r="Q304" s="413" t="s">
        <v>32</v>
      </c>
      <c r="R304" s="152"/>
      <c r="S304" s="152"/>
      <c r="T304" s="153"/>
      <c r="U304" s="360" t="s">
        <v>70</v>
      </c>
      <c r="V304" s="361"/>
      <c r="W304" s="361"/>
      <c r="X304" s="361"/>
      <c r="Y304" s="362"/>
      <c r="Z304" s="151" t="s">
        <v>36</v>
      </c>
      <c r="AA304" s="152"/>
      <c r="AB304" s="153"/>
      <c r="AC304" s="105" t="s">
        <v>116</v>
      </c>
      <c r="AD304" s="106"/>
      <c r="AE304" s="363"/>
      <c r="AF304" s="363"/>
      <c r="AG304" s="363"/>
      <c r="AH304" s="46" t="s">
        <v>4</v>
      </c>
    </row>
    <row r="305" spans="1:34" s="1" customFormat="1" ht="15" customHeight="1" x14ac:dyDescent="0.2">
      <c r="A305" s="411"/>
      <c r="B305" s="355" t="s">
        <v>158</v>
      </c>
      <c r="C305" s="356"/>
      <c r="D305" s="356"/>
      <c r="E305" s="356"/>
      <c r="F305" s="356"/>
      <c r="G305" s="356"/>
      <c r="H305" s="356"/>
      <c r="I305" s="356"/>
      <c r="J305" s="358"/>
      <c r="K305" s="358"/>
      <c r="L305" s="358"/>
      <c r="M305" s="358"/>
      <c r="N305" s="358"/>
      <c r="O305" s="356" t="s">
        <v>44</v>
      </c>
      <c r="P305" s="356"/>
      <c r="Q305" s="147" t="s">
        <v>138</v>
      </c>
      <c r="R305" s="147"/>
      <c r="S305" s="147"/>
      <c r="T305" s="147"/>
      <c r="U305" s="147"/>
      <c r="V305" s="147"/>
      <c r="W305" s="166"/>
      <c r="X305" s="166"/>
      <c r="Y305" s="166"/>
      <c r="Z305" s="166"/>
      <c r="AA305" s="166"/>
      <c r="AB305" s="166"/>
      <c r="AC305" s="166"/>
      <c r="AD305" s="166"/>
      <c r="AE305" s="166"/>
      <c r="AF305" s="166"/>
      <c r="AG305" s="166"/>
      <c r="AH305" s="336"/>
    </row>
    <row r="306" spans="1:34" s="1" customFormat="1" ht="15" customHeight="1" x14ac:dyDescent="0.2">
      <c r="A306" s="411"/>
      <c r="B306" s="357" t="s">
        <v>159</v>
      </c>
      <c r="C306" s="307"/>
      <c r="D306" s="307"/>
      <c r="E306" s="307"/>
      <c r="F306" s="307"/>
      <c r="G306" s="307"/>
      <c r="H306" s="307"/>
      <c r="I306" s="307"/>
      <c r="J306" s="359"/>
      <c r="K306" s="359"/>
      <c r="L306" s="359"/>
      <c r="M306" s="359"/>
      <c r="N306" s="359"/>
      <c r="O306" s="307" t="s">
        <v>46</v>
      </c>
      <c r="P306" s="307"/>
      <c r="Q306" s="147" t="s">
        <v>139</v>
      </c>
      <c r="R306" s="147"/>
      <c r="S306" s="147"/>
      <c r="T306" s="147"/>
      <c r="U306" s="147"/>
      <c r="V306" s="147"/>
      <c r="W306" s="166"/>
      <c r="X306" s="166"/>
      <c r="Y306" s="166"/>
      <c r="Z306" s="166"/>
      <c r="AA306" s="166"/>
      <c r="AB306" s="166"/>
      <c r="AC306" s="166"/>
      <c r="AD306" s="166"/>
      <c r="AE306" s="166"/>
      <c r="AF306" s="166"/>
      <c r="AG306" s="166"/>
      <c r="AH306" s="336"/>
    </row>
    <row r="307" spans="1:34" s="1" customFormat="1" ht="15" customHeight="1" thickBot="1" x14ac:dyDescent="0.25">
      <c r="A307" s="411"/>
      <c r="B307" s="339" t="s">
        <v>118</v>
      </c>
      <c r="C307" s="340"/>
      <c r="D307" s="340"/>
      <c r="E307" s="340"/>
      <c r="F307" s="340"/>
      <c r="G307" s="340"/>
      <c r="H307" s="405"/>
      <c r="I307" s="406"/>
      <c r="J307" s="406"/>
      <c r="K307" s="406"/>
      <c r="L307" s="406"/>
      <c r="M307" s="406"/>
      <c r="N307" s="406"/>
      <c r="O307" s="406"/>
      <c r="P307" s="406"/>
      <c r="Q307" s="400" t="s">
        <v>112</v>
      </c>
      <c r="R307" s="401"/>
      <c r="S307" s="401"/>
      <c r="T307" s="401"/>
      <c r="U307" s="401"/>
      <c r="V307" s="401"/>
      <c r="W307" s="401"/>
      <c r="X307" s="401"/>
      <c r="Y307" s="401"/>
      <c r="Z307" s="401"/>
      <c r="AA307" s="401"/>
      <c r="AB307" s="401"/>
      <c r="AC307" s="401"/>
      <c r="AD307" s="401"/>
      <c r="AE307" s="401"/>
      <c r="AF307" s="401"/>
      <c r="AG307" s="401"/>
      <c r="AH307" s="402"/>
    </row>
    <row r="308" spans="1:34" s="1" customFormat="1" ht="15" customHeight="1" x14ac:dyDescent="0.2">
      <c r="A308" s="411"/>
      <c r="B308" s="341"/>
      <c r="C308" s="342"/>
      <c r="D308" s="342"/>
      <c r="E308" s="342"/>
      <c r="F308" s="342"/>
      <c r="G308" s="342"/>
      <c r="H308" s="322"/>
      <c r="I308" s="323"/>
      <c r="J308" s="323"/>
      <c r="K308" s="323"/>
      <c r="L308" s="323"/>
      <c r="M308" s="323"/>
      <c r="N308" s="323"/>
      <c r="O308" s="323"/>
      <c r="P308" s="323"/>
      <c r="Q308" s="396" t="s">
        <v>140</v>
      </c>
      <c r="R308" s="397"/>
      <c r="S308" s="397"/>
      <c r="T308" s="397"/>
      <c r="U308" s="397"/>
      <c r="V308" s="403"/>
      <c r="W308" s="403"/>
      <c r="X308" s="403"/>
      <c r="Y308" s="403"/>
      <c r="Z308" s="403"/>
      <c r="AA308" s="403"/>
      <c r="AB308" s="403"/>
      <c r="AC308" s="403"/>
      <c r="AD308" s="403"/>
      <c r="AE308" s="403"/>
      <c r="AF308" s="403"/>
      <c r="AG308" s="403"/>
      <c r="AH308" s="404"/>
    </row>
    <row r="309" spans="1:34" s="1" customFormat="1" ht="15" customHeight="1" thickBot="1" x14ac:dyDescent="0.25">
      <c r="A309" s="411"/>
      <c r="B309" s="343"/>
      <c r="C309" s="344"/>
      <c r="D309" s="344"/>
      <c r="E309" s="344"/>
      <c r="F309" s="344"/>
      <c r="G309" s="344"/>
      <c r="H309" s="407"/>
      <c r="I309" s="408"/>
      <c r="J309" s="408"/>
      <c r="K309" s="408"/>
      <c r="L309" s="408"/>
      <c r="M309" s="408"/>
      <c r="N309" s="408"/>
      <c r="O309" s="408"/>
      <c r="P309" s="408"/>
      <c r="Q309" s="398" t="s">
        <v>141</v>
      </c>
      <c r="R309" s="399"/>
      <c r="S309" s="399"/>
      <c r="T309" s="394"/>
      <c r="U309" s="394"/>
      <c r="V309" s="394"/>
      <c r="W309" s="394"/>
      <c r="X309" s="394"/>
      <c r="Y309" s="394"/>
      <c r="Z309" s="394"/>
      <c r="AA309" s="394"/>
      <c r="AB309" s="394"/>
      <c r="AC309" s="394"/>
      <c r="AD309" s="394"/>
      <c r="AE309" s="394"/>
      <c r="AF309" s="394"/>
      <c r="AG309" s="394"/>
      <c r="AH309" s="395"/>
    </row>
    <row r="310" spans="1:34" s="1" customFormat="1" ht="15" customHeight="1" x14ac:dyDescent="0.2">
      <c r="A310" s="411"/>
      <c r="B310" s="367" t="s">
        <v>137</v>
      </c>
      <c r="C310" s="368"/>
      <c r="D310" s="365" t="s">
        <v>43</v>
      </c>
      <c r="E310" s="366"/>
      <c r="F310" s="366"/>
      <c r="G310" s="366"/>
      <c r="H310" s="366"/>
      <c r="I310" s="380" t="s">
        <v>42</v>
      </c>
      <c r="J310" s="380"/>
      <c r="K310" s="380"/>
      <c r="L310" s="380"/>
      <c r="M310" s="380"/>
      <c r="N310" s="380"/>
      <c r="O310" s="380"/>
      <c r="P310" s="380"/>
      <c r="Q310" s="380"/>
      <c r="R310" s="380"/>
      <c r="S310" s="380"/>
      <c r="T310" s="380"/>
      <c r="U310" s="346" t="s">
        <v>131</v>
      </c>
      <c r="V310" s="347"/>
      <c r="W310" s="347"/>
      <c r="X310" s="347"/>
      <c r="Y310" s="347"/>
      <c r="Z310" s="348"/>
      <c r="AA310" s="418" t="s">
        <v>195</v>
      </c>
      <c r="AB310" s="419"/>
      <c r="AC310" s="419"/>
      <c r="AD310" s="419"/>
      <c r="AE310" s="419"/>
      <c r="AF310" s="419"/>
      <c r="AG310" s="419"/>
      <c r="AH310" s="420"/>
    </row>
    <row r="311" spans="1:34" s="1" customFormat="1" ht="15" customHeight="1" thickBot="1" x14ac:dyDescent="0.25">
      <c r="A311" s="411"/>
      <c r="B311" s="369"/>
      <c r="C311" s="370"/>
      <c r="D311" s="386" t="s">
        <v>70</v>
      </c>
      <c r="E311" s="387"/>
      <c r="F311" s="387"/>
      <c r="G311" s="387"/>
      <c r="H311" s="387"/>
      <c r="I311" s="389" t="s">
        <v>134</v>
      </c>
      <c r="J311" s="389"/>
      <c r="K311" s="389"/>
      <c r="L311" s="389"/>
      <c r="M311" s="389"/>
      <c r="N311" s="389"/>
      <c r="O311" s="389"/>
      <c r="P311" s="389"/>
      <c r="Q311" s="389"/>
      <c r="R311" s="389"/>
      <c r="S311" s="389"/>
      <c r="T311" s="389"/>
      <c r="U311" s="392" t="str">
        <f>IF(D311="付帯する",10720,"―")</f>
        <v>―</v>
      </c>
      <c r="V311" s="393"/>
      <c r="W311" s="393"/>
      <c r="X311" s="393"/>
      <c r="Y311" s="393"/>
      <c r="Z311" s="18" t="s">
        <v>11</v>
      </c>
      <c r="AA311" s="421"/>
      <c r="AB311" s="422"/>
      <c r="AC311" s="422"/>
      <c r="AD311" s="422"/>
      <c r="AE311" s="422"/>
      <c r="AF311" s="422"/>
      <c r="AG311" s="422"/>
      <c r="AH311" s="423"/>
    </row>
    <row r="312" spans="1:34" s="1" customFormat="1" ht="15" customHeight="1" thickBot="1" x14ac:dyDescent="0.25">
      <c r="A312" s="411"/>
      <c r="B312" s="369"/>
      <c r="C312" s="370"/>
      <c r="D312" s="365" t="s">
        <v>47</v>
      </c>
      <c r="E312" s="366"/>
      <c r="F312" s="366"/>
      <c r="G312" s="366"/>
      <c r="H312" s="366"/>
      <c r="I312" s="380" t="s">
        <v>42</v>
      </c>
      <c r="J312" s="380"/>
      <c r="K312" s="380"/>
      <c r="L312" s="380"/>
      <c r="M312" s="380"/>
      <c r="N312" s="380"/>
      <c r="O312" s="380"/>
      <c r="P312" s="380"/>
      <c r="Q312" s="380"/>
      <c r="R312" s="380"/>
      <c r="S312" s="380"/>
      <c r="T312" s="380"/>
      <c r="U312" s="346" t="s">
        <v>132</v>
      </c>
      <c r="V312" s="347"/>
      <c r="W312" s="347"/>
      <c r="X312" s="347"/>
      <c r="Y312" s="347"/>
      <c r="Z312" s="348"/>
      <c r="AA312" s="424"/>
      <c r="AB312" s="425"/>
      <c r="AC312" s="425"/>
      <c r="AD312" s="425"/>
      <c r="AE312" s="425"/>
      <c r="AF312" s="425"/>
      <c r="AG312" s="425"/>
      <c r="AH312" s="426"/>
    </row>
    <row r="313" spans="1:34" s="1" customFormat="1" ht="15" customHeight="1" thickBot="1" x14ac:dyDescent="0.25">
      <c r="A313" s="411"/>
      <c r="B313" s="369"/>
      <c r="C313" s="370"/>
      <c r="D313" s="364" t="s">
        <v>70</v>
      </c>
      <c r="E313" s="350"/>
      <c r="F313" s="350"/>
      <c r="G313" s="350"/>
      <c r="H313" s="350"/>
      <c r="I313" s="388" t="s">
        <v>135</v>
      </c>
      <c r="J313" s="388"/>
      <c r="K313" s="388"/>
      <c r="L313" s="388"/>
      <c r="M313" s="388"/>
      <c r="N313" s="388"/>
      <c r="O313" s="388"/>
      <c r="P313" s="388"/>
      <c r="Q313" s="388"/>
      <c r="R313" s="388"/>
      <c r="S313" s="388"/>
      <c r="T313" s="388"/>
      <c r="U313" s="392" t="str">
        <f>IF(D313="付帯する",58050,"―")</f>
        <v>―</v>
      </c>
      <c r="V313" s="393"/>
      <c r="W313" s="393"/>
      <c r="X313" s="393"/>
      <c r="Y313" s="393"/>
      <c r="Z313" s="18" t="s">
        <v>11</v>
      </c>
      <c r="AA313" s="373" t="s">
        <v>150</v>
      </c>
      <c r="AB313" s="374"/>
      <c r="AC313" s="374"/>
      <c r="AD313" s="374"/>
      <c r="AE313" s="374"/>
      <c r="AF313" s="374"/>
      <c r="AG313" s="374"/>
      <c r="AH313" s="375"/>
    </row>
    <row r="314" spans="1:34" s="1" customFormat="1" ht="15" customHeight="1" x14ac:dyDescent="0.2">
      <c r="A314" s="411"/>
      <c r="B314" s="369"/>
      <c r="C314" s="370"/>
      <c r="D314" s="365" t="s">
        <v>49</v>
      </c>
      <c r="E314" s="366"/>
      <c r="F314" s="366"/>
      <c r="G314" s="366"/>
      <c r="H314" s="366"/>
      <c r="I314" s="379" t="s">
        <v>194</v>
      </c>
      <c r="J314" s="379"/>
      <c r="K314" s="379"/>
      <c r="L314" s="379"/>
      <c r="M314" s="379"/>
      <c r="N314" s="379"/>
      <c r="O314" s="379"/>
      <c r="P314" s="380" t="s">
        <v>37</v>
      </c>
      <c r="Q314" s="380"/>
      <c r="R314" s="380"/>
      <c r="S314" s="380"/>
      <c r="T314" s="380"/>
      <c r="U314" s="346" t="s">
        <v>133</v>
      </c>
      <c r="V314" s="347"/>
      <c r="W314" s="347"/>
      <c r="X314" s="347"/>
      <c r="Y314" s="347"/>
      <c r="Z314" s="348"/>
      <c r="AA314" s="376"/>
      <c r="AB314" s="377"/>
      <c r="AC314" s="377"/>
      <c r="AD314" s="377"/>
      <c r="AE314" s="377"/>
      <c r="AF314" s="377"/>
      <c r="AG314" s="377"/>
      <c r="AH314" s="378"/>
    </row>
    <row r="315" spans="1:34" s="1" customFormat="1" ht="15" customHeight="1" thickBot="1" x14ac:dyDescent="0.25">
      <c r="A315" s="412"/>
      <c r="B315" s="371"/>
      <c r="C315" s="372"/>
      <c r="D315" s="364" t="s">
        <v>70</v>
      </c>
      <c r="E315" s="350"/>
      <c r="F315" s="350"/>
      <c r="G315" s="350"/>
      <c r="H315" s="350"/>
      <c r="I315" s="337">
        <v>0</v>
      </c>
      <c r="J315" s="338"/>
      <c r="K315" s="338"/>
      <c r="L315" s="338"/>
      <c r="M315" s="338"/>
      <c r="N315" s="17" t="s">
        <v>38</v>
      </c>
      <c r="O315" s="44"/>
      <c r="P315" s="45" t="s">
        <v>9</v>
      </c>
      <c r="Q315" s="409">
        <v>1190</v>
      </c>
      <c r="R315" s="409"/>
      <c r="S315" s="17" t="s">
        <v>11</v>
      </c>
      <c r="T315" s="44" t="s">
        <v>13</v>
      </c>
      <c r="U315" s="390">
        <f>I315*Q315</f>
        <v>0</v>
      </c>
      <c r="V315" s="391"/>
      <c r="W315" s="391"/>
      <c r="X315" s="391"/>
      <c r="Y315" s="391"/>
      <c r="Z315" s="18" t="s">
        <v>11</v>
      </c>
      <c r="AA315" s="384">
        <f>U311+U313+U315</f>
        <v>0</v>
      </c>
      <c r="AB315" s="385"/>
      <c r="AC315" s="385"/>
      <c r="AD315" s="385"/>
      <c r="AE315" s="385"/>
      <c r="AF315" s="385"/>
      <c r="AG315" s="385"/>
      <c r="AH315" s="18" t="s">
        <v>11</v>
      </c>
    </row>
    <row r="316" spans="1:34" s="1" customFormat="1" ht="15" customHeight="1" x14ac:dyDescent="0.2">
      <c r="A316" s="410">
        <v>30</v>
      </c>
      <c r="B316" s="351" t="s">
        <v>130</v>
      </c>
      <c r="C316" s="352"/>
      <c r="D316" s="352"/>
      <c r="E316" s="352"/>
      <c r="F316" s="352"/>
      <c r="G316" s="352"/>
      <c r="H316" s="353" t="s">
        <v>70</v>
      </c>
      <c r="I316" s="354"/>
      <c r="J316" s="354"/>
      <c r="K316" s="354"/>
      <c r="L316" s="354"/>
      <c r="M316" s="106"/>
      <c r="N316" s="106"/>
      <c r="O316" s="106"/>
      <c r="P316" s="107"/>
      <c r="Q316" s="413" t="s">
        <v>32</v>
      </c>
      <c r="R316" s="152"/>
      <c r="S316" s="152"/>
      <c r="T316" s="153"/>
      <c r="U316" s="360" t="s">
        <v>70</v>
      </c>
      <c r="V316" s="361"/>
      <c r="W316" s="361"/>
      <c r="X316" s="361"/>
      <c r="Y316" s="362"/>
      <c r="Z316" s="151" t="s">
        <v>36</v>
      </c>
      <c r="AA316" s="152"/>
      <c r="AB316" s="153"/>
      <c r="AC316" s="105" t="s">
        <v>116</v>
      </c>
      <c r="AD316" s="106"/>
      <c r="AE316" s="363"/>
      <c r="AF316" s="363"/>
      <c r="AG316" s="363"/>
      <c r="AH316" s="46" t="s">
        <v>4</v>
      </c>
    </row>
    <row r="317" spans="1:34" s="1" customFormat="1" ht="15" customHeight="1" x14ac:dyDescent="0.2">
      <c r="A317" s="411"/>
      <c r="B317" s="355" t="s">
        <v>158</v>
      </c>
      <c r="C317" s="356"/>
      <c r="D317" s="356"/>
      <c r="E317" s="356"/>
      <c r="F317" s="356"/>
      <c r="G317" s="356"/>
      <c r="H317" s="356"/>
      <c r="I317" s="356"/>
      <c r="J317" s="358"/>
      <c r="K317" s="358"/>
      <c r="L317" s="358"/>
      <c r="M317" s="358"/>
      <c r="N317" s="358"/>
      <c r="O317" s="356" t="s">
        <v>44</v>
      </c>
      <c r="P317" s="356"/>
      <c r="Q317" s="147" t="s">
        <v>138</v>
      </c>
      <c r="R317" s="147"/>
      <c r="S317" s="147"/>
      <c r="T317" s="147"/>
      <c r="U317" s="147"/>
      <c r="V317" s="147"/>
      <c r="W317" s="166"/>
      <c r="X317" s="166"/>
      <c r="Y317" s="166"/>
      <c r="Z317" s="166"/>
      <c r="AA317" s="166"/>
      <c r="AB317" s="166"/>
      <c r="AC317" s="166"/>
      <c r="AD317" s="166"/>
      <c r="AE317" s="166"/>
      <c r="AF317" s="166"/>
      <c r="AG317" s="166"/>
      <c r="AH317" s="336"/>
    </row>
    <row r="318" spans="1:34" s="1" customFormat="1" ht="15" customHeight="1" x14ac:dyDescent="0.2">
      <c r="A318" s="411"/>
      <c r="B318" s="357" t="s">
        <v>159</v>
      </c>
      <c r="C318" s="307"/>
      <c r="D318" s="307"/>
      <c r="E318" s="307"/>
      <c r="F318" s="307"/>
      <c r="G318" s="307"/>
      <c r="H318" s="307"/>
      <c r="I318" s="307"/>
      <c r="J318" s="359"/>
      <c r="K318" s="359"/>
      <c r="L318" s="359"/>
      <c r="M318" s="359"/>
      <c r="N318" s="359"/>
      <c r="O318" s="307" t="s">
        <v>46</v>
      </c>
      <c r="P318" s="307"/>
      <c r="Q318" s="147" t="s">
        <v>139</v>
      </c>
      <c r="R318" s="147"/>
      <c r="S318" s="147"/>
      <c r="T318" s="147"/>
      <c r="U318" s="147"/>
      <c r="V318" s="147"/>
      <c r="W318" s="166"/>
      <c r="X318" s="166"/>
      <c r="Y318" s="166"/>
      <c r="Z318" s="166"/>
      <c r="AA318" s="166"/>
      <c r="AB318" s="166"/>
      <c r="AC318" s="166"/>
      <c r="AD318" s="166"/>
      <c r="AE318" s="166"/>
      <c r="AF318" s="166"/>
      <c r="AG318" s="166"/>
      <c r="AH318" s="336"/>
    </row>
    <row r="319" spans="1:34" s="1" customFormat="1" ht="15" customHeight="1" thickBot="1" x14ac:dyDescent="0.25">
      <c r="A319" s="411"/>
      <c r="B319" s="339" t="s">
        <v>118</v>
      </c>
      <c r="C319" s="340"/>
      <c r="D319" s="340"/>
      <c r="E319" s="340"/>
      <c r="F319" s="340"/>
      <c r="G319" s="340"/>
      <c r="H319" s="405"/>
      <c r="I319" s="406"/>
      <c r="J319" s="406"/>
      <c r="K319" s="406"/>
      <c r="L319" s="406"/>
      <c r="M319" s="406"/>
      <c r="N319" s="406"/>
      <c r="O319" s="406"/>
      <c r="P319" s="406"/>
      <c r="Q319" s="400" t="s">
        <v>112</v>
      </c>
      <c r="R319" s="401"/>
      <c r="S319" s="401"/>
      <c r="T319" s="401"/>
      <c r="U319" s="401"/>
      <c r="V319" s="401"/>
      <c r="W319" s="401"/>
      <c r="X319" s="401"/>
      <c r="Y319" s="401"/>
      <c r="Z319" s="401"/>
      <c r="AA319" s="401"/>
      <c r="AB319" s="401"/>
      <c r="AC319" s="401"/>
      <c r="AD319" s="401"/>
      <c r="AE319" s="401"/>
      <c r="AF319" s="401"/>
      <c r="AG319" s="401"/>
      <c r="AH319" s="402"/>
    </row>
    <row r="320" spans="1:34" s="1" customFormat="1" ht="15" customHeight="1" x14ac:dyDescent="0.2">
      <c r="A320" s="411"/>
      <c r="B320" s="341"/>
      <c r="C320" s="342"/>
      <c r="D320" s="342"/>
      <c r="E320" s="342"/>
      <c r="F320" s="342"/>
      <c r="G320" s="342"/>
      <c r="H320" s="322"/>
      <c r="I320" s="323"/>
      <c r="J320" s="323"/>
      <c r="K320" s="323"/>
      <c r="L320" s="323"/>
      <c r="M320" s="323"/>
      <c r="N320" s="323"/>
      <c r="O320" s="323"/>
      <c r="P320" s="323"/>
      <c r="Q320" s="396" t="s">
        <v>140</v>
      </c>
      <c r="R320" s="397"/>
      <c r="S320" s="397"/>
      <c r="T320" s="397"/>
      <c r="U320" s="397"/>
      <c r="V320" s="403"/>
      <c r="W320" s="403"/>
      <c r="X320" s="403"/>
      <c r="Y320" s="403"/>
      <c r="Z320" s="403"/>
      <c r="AA320" s="403"/>
      <c r="AB320" s="403"/>
      <c r="AC320" s="403"/>
      <c r="AD320" s="403"/>
      <c r="AE320" s="403"/>
      <c r="AF320" s="403"/>
      <c r="AG320" s="403"/>
      <c r="AH320" s="404"/>
    </row>
    <row r="321" spans="1:34" s="1" customFormat="1" ht="15" customHeight="1" thickBot="1" x14ac:dyDescent="0.25">
      <c r="A321" s="411"/>
      <c r="B321" s="343"/>
      <c r="C321" s="344"/>
      <c r="D321" s="344"/>
      <c r="E321" s="344"/>
      <c r="F321" s="344"/>
      <c r="G321" s="344"/>
      <c r="H321" s="407"/>
      <c r="I321" s="408"/>
      <c r="J321" s="408"/>
      <c r="K321" s="408"/>
      <c r="L321" s="408"/>
      <c r="M321" s="408"/>
      <c r="N321" s="408"/>
      <c r="O321" s="408"/>
      <c r="P321" s="408"/>
      <c r="Q321" s="398" t="s">
        <v>141</v>
      </c>
      <c r="R321" s="399"/>
      <c r="S321" s="399"/>
      <c r="T321" s="394"/>
      <c r="U321" s="394"/>
      <c r="V321" s="394"/>
      <c r="W321" s="394"/>
      <c r="X321" s="394"/>
      <c r="Y321" s="394"/>
      <c r="Z321" s="394"/>
      <c r="AA321" s="394"/>
      <c r="AB321" s="394"/>
      <c r="AC321" s="394"/>
      <c r="AD321" s="394"/>
      <c r="AE321" s="394"/>
      <c r="AF321" s="394"/>
      <c r="AG321" s="394"/>
      <c r="AH321" s="395"/>
    </row>
    <row r="322" spans="1:34" s="1" customFormat="1" ht="15" customHeight="1" x14ac:dyDescent="0.2">
      <c r="A322" s="411"/>
      <c r="B322" s="367" t="s">
        <v>137</v>
      </c>
      <c r="C322" s="368"/>
      <c r="D322" s="365" t="s">
        <v>43</v>
      </c>
      <c r="E322" s="366"/>
      <c r="F322" s="366"/>
      <c r="G322" s="366"/>
      <c r="H322" s="366"/>
      <c r="I322" s="380" t="s">
        <v>42</v>
      </c>
      <c r="J322" s="380"/>
      <c r="K322" s="380"/>
      <c r="L322" s="380"/>
      <c r="M322" s="380"/>
      <c r="N322" s="380"/>
      <c r="O322" s="380"/>
      <c r="P322" s="380"/>
      <c r="Q322" s="380"/>
      <c r="R322" s="380"/>
      <c r="S322" s="380"/>
      <c r="T322" s="380"/>
      <c r="U322" s="346" t="s">
        <v>131</v>
      </c>
      <c r="V322" s="347"/>
      <c r="W322" s="347"/>
      <c r="X322" s="347"/>
      <c r="Y322" s="347"/>
      <c r="Z322" s="348"/>
      <c r="AA322" s="418" t="s">
        <v>195</v>
      </c>
      <c r="AB322" s="419"/>
      <c r="AC322" s="419"/>
      <c r="AD322" s="419"/>
      <c r="AE322" s="419"/>
      <c r="AF322" s="419"/>
      <c r="AG322" s="419"/>
      <c r="AH322" s="420"/>
    </row>
    <row r="323" spans="1:34" s="1" customFormat="1" ht="15" customHeight="1" thickBot="1" x14ac:dyDescent="0.25">
      <c r="A323" s="411"/>
      <c r="B323" s="369"/>
      <c r="C323" s="370"/>
      <c r="D323" s="386" t="s">
        <v>70</v>
      </c>
      <c r="E323" s="387"/>
      <c r="F323" s="387"/>
      <c r="G323" s="387"/>
      <c r="H323" s="387"/>
      <c r="I323" s="389" t="s">
        <v>134</v>
      </c>
      <c r="J323" s="389"/>
      <c r="K323" s="389"/>
      <c r="L323" s="389"/>
      <c r="M323" s="389"/>
      <c r="N323" s="389"/>
      <c r="O323" s="389"/>
      <c r="P323" s="389"/>
      <c r="Q323" s="389"/>
      <c r="R323" s="389"/>
      <c r="S323" s="389"/>
      <c r="T323" s="389"/>
      <c r="U323" s="392" t="str">
        <f>IF(D323="付帯する",10720,"―")</f>
        <v>―</v>
      </c>
      <c r="V323" s="393"/>
      <c r="W323" s="393"/>
      <c r="X323" s="393"/>
      <c r="Y323" s="393"/>
      <c r="Z323" s="18" t="s">
        <v>11</v>
      </c>
      <c r="AA323" s="421"/>
      <c r="AB323" s="422"/>
      <c r="AC323" s="422"/>
      <c r="AD323" s="422"/>
      <c r="AE323" s="422"/>
      <c r="AF323" s="422"/>
      <c r="AG323" s="422"/>
      <c r="AH323" s="423"/>
    </row>
    <row r="324" spans="1:34" s="1" customFormat="1" ht="15" customHeight="1" thickBot="1" x14ac:dyDescent="0.25">
      <c r="A324" s="411"/>
      <c r="B324" s="369"/>
      <c r="C324" s="370"/>
      <c r="D324" s="365" t="s">
        <v>47</v>
      </c>
      <c r="E324" s="366"/>
      <c r="F324" s="366"/>
      <c r="G324" s="366"/>
      <c r="H324" s="366"/>
      <c r="I324" s="380" t="s">
        <v>42</v>
      </c>
      <c r="J324" s="380"/>
      <c r="K324" s="380"/>
      <c r="L324" s="380"/>
      <c r="M324" s="380"/>
      <c r="N324" s="380"/>
      <c r="O324" s="380"/>
      <c r="P324" s="380"/>
      <c r="Q324" s="380"/>
      <c r="R324" s="380"/>
      <c r="S324" s="380"/>
      <c r="T324" s="380"/>
      <c r="U324" s="346" t="s">
        <v>132</v>
      </c>
      <c r="V324" s="347"/>
      <c r="W324" s="347"/>
      <c r="X324" s="347"/>
      <c r="Y324" s="347"/>
      <c r="Z324" s="348"/>
      <c r="AA324" s="424"/>
      <c r="AB324" s="425"/>
      <c r="AC324" s="425"/>
      <c r="AD324" s="425"/>
      <c r="AE324" s="425"/>
      <c r="AF324" s="425"/>
      <c r="AG324" s="425"/>
      <c r="AH324" s="426"/>
    </row>
    <row r="325" spans="1:34" s="1" customFormat="1" ht="15" customHeight="1" thickBot="1" x14ac:dyDescent="0.25">
      <c r="A325" s="411"/>
      <c r="B325" s="369"/>
      <c r="C325" s="370"/>
      <c r="D325" s="364" t="s">
        <v>70</v>
      </c>
      <c r="E325" s="350"/>
      <c r="F325" s="350"/>
      <c r="G325" s="350"/>
      <c r="H325" s="350"/>
      <c r="I325" s="388" t="s">
        <v>135</v>
      </c>
      <c r="J325" s="388"/>
      <c r="K325" s="388"/>
      <c r="L325" s="388"/>
      <c r="M325" s="388"/>
      <c r="N325" s="388"/>
      <c r="O325" s="388"/>
      <c r="P325" s="388"/>
      <c r="Q325" s="388"/>
      <c r="R325" s="388"/>
      <c r="S325" s="388"/>
      <c r="T325" s="388"/>
      <c r="U325" s="392" t="str">
        <f>IF(D325="付帯する",58050,"―")</f>
        <v>―</v>
      </c>
      <c r="V325" s="393"/>
      <c r="W325" s="393"/>
      <c r="X325" s="393"/>
      <c r="Y325" s="393"/>
      <c r="Z325" s="18" t="s">
        <v>11</v>
      </c>
      <c r="AA325" s="373" t="s">
        <v>150</v>
      </c>
      <c r="AB325" s="374"/>
      <c r="AC325" s="374"/>
      <c r="AD325" s="374"/>
      <c r="AE325" s="374"/>
      <c r="AF325" s="374"/>
      <c r="AG325" s="374"/>
      <c r="AH325" s="375"/>
    </row>
    <row r="326" spans="1:34" s="1" customFormat="1" ht="15" customHeight="1" x14ac:dyDescent="0.2">
      <c r="A326" s="411"/>
      <c r="B326" s="369"/>
      <c r="C326" s="370"/>
      <c r="D326" s="365" t="s">
        <v>49</v>
      </c>
      <c r="E326" s="366"/>
      <c r="F326" s="366"/>
      <c r="G326" s="366"/>
      <c r="H326" s="366"/>
      <c r="I326" s="379" t="s">
        <v>194</v>
      </c>
      <c r="J326" s="379"/>
      <c r="K326" s="379"/>
      <c r="L326" s="379"/>
      <c r="M326" s="379"/>
      <c r="N326" s="379"/>
      <c r="O326" s="379"/>
      <c r="P326" s="380" t="s">
        <v>37</v>
      </c>
      <c r="Q326" s="380"/>
      <c r="R326" s="380"/>
      <c r="S326" s="380"/>
      <c r="T326" s="380"/>
      <c r="U326" s="346" t="s">
        <v>133</v>
      </c>
      <c r="V326" s="347"/>
      <c r="W326" s="347"/>
      <c r="X326" s="347"/>
      <c r="Y326" s="347"/>
      <c r="Z326" s="348"/>
      <c r="AA326" s="376"/>
      <c r="AB326" s="377"/>
      <c r="AC326" s="377"/>
      <c r="AD326" s="377"/>
      <c r="AE326" s="377"/>
      <c r="AF326" s="377"/>
      <c r="AG326" s="377"/>
      <c r="AH326" s="378"/>
    </row>
    <row r="327" spans="1:34" s="1" customFormat="1" ht="15" customHeight="1" thickBot="1" x14ac:dyDescent="0.25">
      <c r="A327" s="412"/>
      <c r="B327" s="371"/>
      <c r="C327" s="372"/>
      <c r="D327" s="364" t="s">
        <v>70</v>
      </c>
      <c r="E327" s="350"/>
      <c r="F327" s="350"/>
      <c r="G327" s="350"/>
      <c r="H327" s="350"/>
      <c r="I327" s="337">
        <v>0</v>
      </c>
      <c r="J327" s="338"/>
      <c r="K327" s="338"/>
      <c r="L327" s="338"/>
      <c r="M327" s="338"/>
      <c r="N327" s="17" t="s">
        <v>38</v>
      </c>
      <c r="O327" s="44"/>
      <c r="P327" s="45" t="s">
        <v>9</v>
      </c>
      <c r="Q327" s="409">
        <v>1190</v>
      </c>
      <c r="R327" s="409"/>
      <c r="S327" s="17" t="s">
        <v>11</v>
      </c>
      <c r="T327" s="44" t="s">
        <v>13</v>
      </c>
      <c r="U327" s="390">
        <f>I327*Q327</f>
        <v>0</v>
      </c>
      <c r="V327" s="391"/>
      <c r="W327" s="391"/>
      <c r="X327" s="391"/>
      <c r="Y327" s="391"/>
      <c r="Z327" s="18" t="s">
        <v>11</v>
      </c>
      <c r="AA327" s="384">
        <f>U323+U325+U327</f>
        <v>0</v>
      </c>
      <c r="AB327" s="385"/>
      <c r="AC327" s="385"/>
      <c r="AD327" s="385"/>
      <c r="AE327" s="385"/>
      <c r="AF327" s="385"/>
      <c r="AG327" s="385"/>
      <c r="AH327" s="18" t="s">
        <v>11</v>
      </c>
    </row>
    <row r="328" spans="1:34" s="1" customFormat="1" ht="15" customHeight="1" x14ac:dyDescent="0.2">
      <c r="A328" s="410">
        <v>31</v>
      </c>
      <c r="B328" s="351" t="s">
        <v>130</v>
      </c>
      <c r="C328" s="352"/>
      <c r="D328" s="352"/>
      <c r="E328" s="352"/>
      <c r="F328" s="352"/>
      <c r="G328" s="352"/>
      <c r="H328" s="353" t="s">
        <v>70</v>
      </c>
      <c r="I328" s="354"/>
      <c r="J328" s="354"/>
      <c r="K328" s="354"/>
      <c r="L328" s="354"/>
      <c r="M328" s="106"/>
      <c r="N328" s="106"/>
      <c r="O328" s="106"/>
      <c r="P328" s="107"/>
      <c r="Q328" s="413" t="s">
        <v>32</v>
      </c>
      <c r="R328" s="152"/>
      <c r="S328" s="152"/>
      <c r="T328" s="153"/>
      <c r="U328" s="360" t="s">
        <v>70</v>
      </c>
      <c r="V328" s="361"/>
      <c r="W328" s="361"/>
      <c r="X328" s="361"/>
      <c r="Y328" s="362"/>
      <c r="Z328" s="151" t="s">
        <v>36</v>
      </c>
      <c r="AA328" s="152"/>
      <c r="AB328" s="153"/>
      <c r="AC328" s="105" t="s">
        <v>116</v>
      </c>
      <c r="AD328" s="106"/>
      <c r="AE328" s="363"/>
      <c r="AF328" s="363"/>
      <c r="AG328" s="363"/>
      <c r="AH328" s="46" t="s">
        <v>4</v>
      </c>
    </row>
    <row r="329" spans="1:34" s="1" customFormat="1" ht="15" customHeight="1" x14ac:dyDescent="0.2">
      <c r="A329" s="411"/>
      <c r="B329" s="355" t="s">
        <v>158</v>
      </c>
      <c r="C329" s="356"/>
      <c r="D329" s="356"/>
      <c r="E329" s="356"/>
      <c r="F329" s="356"/>
      <c r="G329" s="356"/>
      <c r="H329" s="356"/>
      <c r="I329" s="356"/>
      <c r="J329" s="358"/>
      <c r="K329" s="358"/>
      <c r="L329" s="358"/>
      <c r="M329" s="358"/>
      <c r="N329" s="358"/>
      <c r="O329" s="356" t="s">
        <v>44</v>
      </c>
      <c r="P329" s="356"/>
      <c r="Q329" s="147" t="s">
        <v>138</v>
      </c>
      <c r="R329" s="147"/>
      <c r="S329" s="147"/>
      <c r="T329" s="147"/>
      <c r="U329" s="147"/>
      <c r="V329" s="147"/>
      <c r="W329" s="166"/>
      <c r="X329" s="166"/>
      <c r="Y329" s="166"/>
      <c r="Z329" s="166"/>
      <c r="AA329" s="166"/>
      <c r="AB329" s="166"/>
      <c r="AC329" s="166"/>
      <c r="AD329" s="166"/>
      <c r="AE329" s="166"/>
      <c r="AF329" s="166"/>
      <c r="AG329" s="166"/>
      <c r="AH329" s="336"/>
    </row>
    <row r="330" spans="1:34" s="1" customFormat="1" ht="15" customHeight="1" x14ac:dyDescent="0.2">
      <c r="A330" s="411"/>
      <c r="B330" s="357" t="s">
        <v>159</v>
      </c>
      <c r="C330" s="307"/>
      <c r="D330" s="307"/>
      <c r="E330" s="307"/>
      <c r="F330" s="307"/>
      <c r="G330" s="307"/>
      <c r="H330" s="307"/>
      <c r="I330" s="307"/>
      <c r="J330" s="359"/>
      <c r="K330" s="359"/>
      <c r="L330" s="359"/>
      <c r="M330" s="359"/>
      <c r="N330" s="359"/>
      <c r="O330" s="307" t="s">
        <v>46</v>
      </c>
      <c r="P330" s="307"/>
      <c r="Q330" s="147" t="s">
        <v>139</v>
      </c>
      <c r="R330" s="147"/>
      <c r="S330" s="147"/>
      <c r="T330" s="147"/>
      <c r="U330" s="147"/>
      <c r="V330" s="147"/>
      <c r="W330" s="166"/>
      <c r="X330" s="166"/>
      <c r="Y330" s="166"/>
      <c r="Z330" s="166"/>
      <c r="AA330" s="166"/>
      <c r="AB330" s="166"/>
      <c r="AC330" s="166"/>
      <c r="AD330" s="166"/>
      <c r="AE330" s="166"/>
      <c r="AF330" s="166"/>
      <c r="AG330" s="166"/>
      <c r="AH330" s="336"/>
    </row>
    <row r="331" spans="1:34" s="1" customFormat="1" ht="15" customHeight="1" thickBot="1" x14ac:dyDescent="0.25">
      <c r="A331" s="411"/>
      <c r="B331" s="339" t="s">
        <v>118</v>
      </c>
      <c r="C331" s="340"/>
      <c r="D331" s="340"/>
      <c r="E331" s="340"/>
      <c r="F331" s="340"/>
      <c r="G331" s="340"/>
      <c r="H331" s="405"/>
      <c r="I331" s="406"/>
      <c r="J331" s="406"/>
      <c r="K331" s="406"/>
      <c r="L331" s="406"/>
      <c r="M331" s="406"/>
      <c r="N331" s="406"/>
      <c r="O331" s="406"/>
      <c r="P331" s="406"/>
      <c r="Q331" s="400" t="s">
        <v>112</v>
      </c>
      <c r="R331" s="401"/>
      <c r="S331" s="401"/>
      <c r="T331" s="401"/>
      <c r="U331" s="401"/>
      <c r="V331" s="401"/>
      <c r="W331" s="401"/>
      <c r="X331" s="401"/>
      <c r="Y331" s="401"/>
      <c r="Z331" s="401"/>
      <c r="AA331" s="401"/>
      <c r="AB331" s="401"/>
      <c r="AC331" s="401"/>
      <c r="AD331" s="401"/>
      <c r="AE331" s="401"/>
      <c r="AF331" s="401"/>
      <c r="AG331" s="401"/>
      <c r="AH331" s="402"/>
    </row>
    <row r="332" spans="1:34" s="1" customFormat="1" ht="15" customHeight="1" x14ac:dyDescent="0.2">
      <c r="A332" s="411"/>
      <c r="B332" s="341"/>
      <c r="C332" s="342"/>
      <c r="D332" s="342"/>
      <c r="E332" s="342"/>
      <c r="F332" s="342"/>
      <c r="G332" s="342"/>
      <c r="H332" s="322"/>
      <c r="I332" s="323"/>
      <c r="J332" s="323"/>
      <c r="K332" s="323"/>
      <c r="L332" s="323"/>
      <c r="M332" s="323"/>
      <c r="N332" s="323"/>
      <c r="O332" s="323"/>
      <c r="P332" s="323"/>
      <c r="Q332" s="396" t="s">
        <v>140</v>
      </c>
      <c r="R332" s="397"/>
      <c r="S332" s="397"/>
      <c r="T332" s="397"/>
      <c r="U332" s="397"/>
      <c r="V332" s="403"/>
      <c r="W332" s="403"/>
      <c r="X332" s="403"/>
      <c r="Y332" s="403"/>
      <c r="Z332" s="403"/>
      <c r="AA332" s="403"/>
      <c r="AB332" s="403"/>
      <c r="AC332" s="403"/>
      <c r="AD332" s="403"/>
      <c r="AE332" s="403"/>
      <c r="AF332" s="403"/>
      <c r="AG332" s="403"/>
      <c r="AH332" s="404"/>
    </row>
    <row r="333" spans="1:34" s="1" customFormat="1" ht="15" customHeight="1" thickBot="1" x14ac:dyDescent="0.25">
      <c r="A333" s="411"/>
      <c r="B333" s="343"/>
      <c r="C333" s="344"/>
      <c r="D333" s="344"/>
      <c r="E333" s="344"/>
      <c r="F333" s="344"/>
      <c r="G333" s="344"/>
      <c r="H333" s="407"/>
      <c r="I333" s="408"/>
      <c r="J333" s="408"/>
      <c r="K333" s="408"/>
      <c r="L333" s="408"/>
      <c r="M333" s="408"/>
      <c r="N333" s="408"/>
      <c r="O333" s="408"/>
      <c r="P333" s="408"/>
      <c r="Q333" s="398" t="s">
        <v>141</v>
      </c>
      <c r="R333" s="399"/>
      <c r="S333" s="399"/>
      <c r="T333" s="394"/>
      <c r="U333" s="394"/>
      <c r="V333" s="394"/>
      <c r="W333" s="394"/>
      <c r="X333" s="394"/>
      <c r="Y333" s="394"/>
      <c r="Z333" s="394"/>
      <c r="AA333" s="394"/>
      <c r="AB333" s="394"/>
      <c r="AC333" s="394"/>
      <c r="AD333" s="394"/>
      <c r="AE333" s="394"/>
      <c r="AF333" s="394"/>
      <c r="AG333" s="394"/>
      <c r="AH333" s="395"/>
    </row>
    <row r="334" spans="1:34" s="1" customFormat="1" ht="15" customHeight="1" x14ac:dyDescent="0.2">
      <c r="A334" s="411"/>
      <c r="B334" s="367" t="s">
        <v>137</v>
      </c>
      <c r="C334" s="368"/>
      <c r="D334" s="365" t="s">
        <v>43</v>
      </c>
      <c r="E334" s="366"/>
      <c r="F334" s="366"/>
      <c r="G334" s="366"/>
      <c r="H334" s="366"/>
      <c r="I334" s="380" t="s">
        <v>42</v>
      </c>
      <c r="J334" s="380"/>
      <c r="K334" s="380"/>
      <c r="L334" s="380"/>
      <c r="M334" s="380"/>
      <c r="N334" s="380"/>
      <c r="O334" s="380"/>
      <c r="P334" s="380"/>
      <c r="Q334" s="380"/>
      <c r="R334" s="380"/>
      <c r="S334" s="380"/>
      <c r="T334" s="380"/>
      <c r="U334" s="346" t="s">
        <v>131</v>
      </c>
      <c r="V334" s="347"/>
      <c r="W334" s="347"/>
      <c r="X334" s="347"/>
      <c r="Y334" s="347"/>
      <c r="Z334" s="348"/>
      <c r="AA334" s="418" t="s">
        <v>195</v>
      </c>
      <c r="AB334" s="419"/>
      <c r="AC334" s="419"/>
      <c r="AD334" s="419"/>
      <c r="AE334" s="419"/>
      <c r="AF334" s="419"/>
      <c r="AG334" s="419"/>
      <c r="AH334" s="420"/>
    </row>
    <row r="335" spans="1:34" s="1" customFormat="1" ht="15" customHeight="1" thickBot="1" x14ac:dyDescent="0.25">
      <c r="A335" s="411"/>
      <c r="B335" s="369"/>
      <c r="C335" s="370"/>
      <c r="D335" s="386" t="s">
        <v>70</v>
      </c>
      <c r="E335" s="387"/>
      <c r="F335" s="387"/>
      <c r="G335" s="387"/>
      <c r="H335" s="387"/>
      <c r="I335" s="389" t="s">
        <v>134</v>
      </c>
      <c r="J335" s="389"/>
      <c r="K335" s="389"/>
      <c r="L335" s="389"/>
      <c r="M335" s="389"/>
      <c r="N335" s="389"/>
      <c r="O335" s="389"/>
      <c r="P335" s="389"/>
      <c r="Q335" s="389"/>
      <c r="R335" s="389"/>
      <c r="S335" s="389"/>
      <c r="T335" s="389"/>
      <c r="U335" s="392" t="str">
        <f>IF(D335="付帯する",10720,"―")</f>
        <v>―</v>
      </c>
      <c r="V335" s="393"/>
      <c r="W335" s="393"/>
      <c r="X335" s="393"/>
      <c r="Y335" s="393"/>
      <c r="Z335" s="18" t="s">
        <v>11</v>
      </c>
      <c r="AA335" s="421"/>
      <c r="AB335" s="422"/>
      <c r="AC335" s="422"/>
      <c r="AD335" s="422"/>
      <c r="AE335" s="422"/>
      <c r="AF335" s="422"/>
      <c r="AG335" s="422"/>
      <c r="AH335" s="423"/>
    </row>
    <row r="336" spans="1:34" s="1" customFormat="1" ht="15" customHeight="1" thickBot="1" x14ac:dyDescent="0.25">
      <c r="A336" s="411"/>
      <c r="B336" s="369"/>
      <c r="C336" s="370"/>
      <c r="D336" s="365" t="s">
        <v>47</v>
      </c>
      <c r="E336" s="366"/>
      <c r="F336" s="366"/>
      <c r="G336" s="366"/>
      <c r="H336" s="366"/>
      <c r="I336" s="380" t="s">
        <v>42</v>
      </c>
      <c r="J336" s="380"/>
      <c r="K336" s="380"/>
      <c r="L336" s="380"/>
      <c r="M336" s="380"/>
      <c r="N336" s="380"/>
      <c r="O336" s="380"/>
      <c r="P336" s="380"/>
      <c r="Q336" s="380"/>
      <c r="R336" s="380"/>
      <c r="S336" s="380"/>
      <c r="T336" s="380"/>
      <c r="U336" s="346" t="s">
        <v>132</v>
      </c>
      <c r="V336" s="347"/>
      <c r="W336" s="347"/>
      <c r="X336" s="347"/>
      <c r="Y336" s="347"/>
      <c r="Z336" s="348"/>
      <c r="AA336" s="424"/>
      <c r="AB336" s="425"/>
      <c r="AC336" s="425"/>
      <c r="AD336" s="425"/>
      <c r="AE336" s="425"/>
      <c r="AF336" s="425"/>
      <c r="AG336" s="425"/>
      <c r="AH336" s="426"/>
    </row>
    <row r="337" spans="1:34" s="1" customFormat="1" ht="15" customHeight="1" thickBot="1" x14ac:dyDescent="0.25">
      <c r="A337" s="411"/>
      <c r="B337" s="369"/>
      <c r="C337" s="370"/>
      <c r="D337" s="364" t="s">
        <v>70</v>
      </c>
      <c r="E337" s="350"/>
      <c r="F337" s="350"/>
      <c r="G337" s="350"/>
      <c r="H337" s="350"/>
      <c r="I337" s="388" t="s">
        <v>135</v>
      </c>
      <c r="J337" s="388"/>
      <c r="K337" s="388"/>
      <c r="L337" s="388"/>
      <c r="M337" s="388"/>
      <c r="N337" s="388"/>
      <c r="O337" s="388"/>
      <c r="P337" s="388"/>
      <c r="Q337" s="388"/>
      <c r="R337" s="388"/>
      <c r="S337" s="388"/>
      <c r="T337" s="388"/>
      <c r="U337" s="392" t="str">
        <f>IF(D337="付帯する",58050,"―")</f>
        <v>―</v>
      </c>
      <c r="V337" s="393"/>
      <c r="W337" s="393"/>
      <c r="X337" s="393"/>
      <c r="Y337" s="393"/>
      <c r="Z337" s="18" t="s">
        <v>11</v>
      </c>
      <c r="AA337" s="373" t="s">
        <v>150</v>
      </c>
      <c r="AB337" s="374"/>
      <c r="AC337" s="374"/>
      <c r="AD337" s="374"/>
      <c r="AE337" s="374"/>
      <c r="AF337" s="374"/>
      <c r="AG337" s="374"/>
      <c r="AH337" s="375"/>
    </row>
    <row r="338" spans="1:34" s="1" customFormat="1" ht="15" customHeight="1" x14ac:dyDescent="0.2">
      <c r="A338" s="411"/>
      <c r="B338" s="369"/>
      <c r="C338" s="370"/>
      <c r="D338" s="365" t="s">
        <v>49</v>
      </c>
      <c r="E338" s="366"/>
      <c r="F338" s="366"/>
      <c r="G338" s="366"/>
      <c r="H338" s="366"/>
      <c r="I338" s="379" t="s">
        <v>194</v>
      </c>
      <c r="J338" s="379"/>
      <c r="K338" s="379"/>
      <c r="L338" s="379"/>
      <c r="M338" s="379"/>
      <c r="N338" s="379"/>
      <c r="O338" s="379"/>
      <c r="P338" s="380" t="s">
        <v>37</v>
      </c>
      <c r="Q338" s="380"/>
      <c r="R338" s="380"/>
      <c r="S338" s="380"/>
      <c r="T338" s="380"/>
      <c r="U338" s="346" t="s">
        <v>133</v>
      </c>
      <c r="V338" s="347"/>
      <c r="W338" s="347"/>
      <c r="X338" s="347"/>
      <c r="Y338" s="347"/>
      <c r="Z338" s="348"/>
      <c r="AA338" s="376"/>
      <c r="AB338" s="377"/>
      <c r="AC338" s="377"/>
      <c r="AD338" s="377"/>
      <c r="AE338" s="377"/>
      <c r="AF338" s="377"/>
      <c r="AG338" s="377"/>
      <c r="AH338" s="378"/>
    </row>
    <row r="339" spans="1:34" s="1" customFormat="1" ht="15" customHeight="1" thickBot="1" x14ac:dyDescent="0.25">
      <c r="A339" s="412"/>
      <c r="B339" s="371"/>
      <c r="C339" s="372"/>
      <c r="D339" s="364" t="s">
        <v>70</v>
      </c>
      <c r="E339" s="350"/>
      <c r="F339" s="350"/>
      <c r="G339" s="350"/>
      <c r="H339" s="350"/>
      <c r="I339" s="337">
        <v>0</v>
      </c>
      <c r="J339" s="338"/>
      <c r="K339" s="338"/>
      <c r="L339" s="338"/>
      <c r="M339" s="338"/>
      <c r="N339" s="17" t="s">
        <v>38</v>
      </c>
      <c r="O339" s="44"/>
      <c r="P339" s="45" t="s">
        <v>9</v>
      </c>
      <c r="Q339" s="409">
        <v>1190</v>
      </c>
      <c r="R339" s="409"/>
      <c r="S339" s="17" t="s">
        <v>11</v>
      </c>
      <c r="T339" s="44" t="s">
        <v>13</v>
      </c>
      <c r="U339" s="390">
        <f>I339*Q339</f>
        <v>0</v>
      </c>
      <c r="V339" s="391"/>
      <c r="W339" s="391"/>
      <c r="X339" s="391"/>
      <c r="Y339" s="391"/>
      <c r="Z339" s="18" t="s">
        <v>11</v>
      </c>
      <c r="AA339" s="384">
        <f>U335+U337+U339</f>
        <v>0</v>
      </c>
      <c r="AB339" s="385"/>
      <c r="AC339" s="385"/>
      <c r="AD339" s="385"/>
      <c r="AE339" s="385"/>
      <c r="AF339" s="385"/>
      <c r="AG339" s="385"/>
      <c r="AH339" s="18" t="s">
        <v>11</v>
      </c>
    </row>
    <row r="340" spans="1:34" s="1" customFormat="1" ht="15" customHeight="1" x14ac:dyDescent="0.2">
      <c r="A340" s="410">
        <v>32</v>
      </c>
      <c r="B340" s="351" t="s">
        <v>130</v>
      </c>
      <c r="C340" s="352"/>
      <c r="D340" s="352"/>
      <c r="E340" s="352"/>
      <c r="F340" s="352"/>
      <c r="G340" s="352"/>
      <c r="H340" s="353" t="s">
        <v>70</v>
      </c>
      <c r="I340" s="354"/>
      <c r="J340" s="354"/>
      <c r="K340" s="354"/>
      <c r="L340" s="354"/>
      <c r="M340" s="106"/>
      <c r="N340" s="106"/>
      <c r="O340" s="106"/>
      <c r="P340" s="107"/>
      <c r="Q340" s="413" t="s">
        <v>32</v>
      </c>
      <c r="R340" s="152"/>
      <c r="S340" s="152"/>
      <c r="T340" s="153"/>
      <c r="U340" s="360" t="s">
        <v>70</v>
      </c>
      <c r="V340" s="361"/>
      <c r="W340" s="361"/>
      <c r="X340" s="361"/>
      <c r="Y340" s="362"/>
      <c r="Z340" s="151" t="s">
        <v>36</v>
      </c>
      <c r="AA340" s="152"/>
      <c r="AB340" s="153"/>
      <c r="AC340" s="105" t="s">
        <v>116</v>
      </c>
      <c r="AD340" s="106"/>
      <c r="AE340" s="363"/>
      <c r="AF340" s="363"/>
      <c r="AG340" s="363"/>
      <c r="AH340" s="46" t="s">
        <v>4</v>
      </c>
    </row>
    <row r="341" spans="1:34" s="1" customFormat="1" ht="15" customHeight="1" x14ac:dyDescent="0.2">
      <c r="A341" s="411"/>
      <c r="B341" s="355" t="s">
        <v>158</v>
      </c>
      <c r="C341" s="356"/>
      <c r="D341" s="356"/>
      <c r="E341" s="356"/>
      <c r="F341" s="356"/>
      <c r="G341" s="356"/>
      <c r="H341" s="356"/>
      <c r="I341" s="356"/>
      <c r="J341" s="358"/>
      <c r="K341" s="358"/>
      <c r="L341" s="358"/>
      <c r="M341" s="358"/>
      <c r="N341" s="358"/>
      <c r="O341" s="356" t="s">
        <v>44</v>
      </c>
      <c r="P341" s="356"/>
      <c r="Q341" s="147" t="s">
        <v>138</v>
      </c>
      <c r="R341" s="147"/>
      <c r="S341" s="147"/>
      <c r="T341" s="147"/>
      <c r="U341" s="147"/>
      <c r="V341" s="147"/>
      <c r="W341" s="166"/>
      <c r="X341" s="166"/>
      <c r="Y341" s="166"/>
      <c r="Z341" s="166"/>
      <c r="AA341" s="166"/>
      <c r="AB341" s="166"/>
      <c r="AC341" s="166"/>
      <c r="AD341" s="166"/>
      <c r="AE341" s="166"/>
      <c r="AF341" s="166"/>
      <c r="AG341" s="166"/>
      <c r="AH341" s="336"/>
    </row>
    <row r="342" spans="1:34" s="1" customFormat="1" ht="15" customHeight="1" x14ac:dyDescent="0.2">
      <c r="A342" s="411"/>
      <c r="B342" s="357" t="s">
        <v>159</v>
      </c>
      <c r="C342" s="307"/>
      <c r="D342" s="307"/>
      <c r="E342" s="307"/>
      <c r="F342" s="307"/>
      <c r="G342" s="307"/>
      <c r="H342" s="307"/>
      <c r="I342" s="307"/>
      <c r="J342" s="359"/>
      <c r="K342" s="359"/>
      <c r="L342" s="359"/>
      <c r="M342" s="359"/>
      <c r="N342" s="359"/>
      <c r="O342" s="307" t="s">
        <v>46</v>
      </c>
      <c r="P342" s="307"/>
      <c r="Q342" s="147" t="s">
        <v>139</v>
      </c>
      <c r="R342" s="147"/>
      <c r="S342" s="147"/>
      <c r="T342" s="147"/>
      <c r="U342" s="147"/>
      <c r="V342" s="147"/>
      <c r="W342" s="166"/>
      <c r="X342" s="166"/>
      <c r="Y342" s="166"/>
      <c r="Z342" s="166"/>
      <c r="AA342" s="166"/>
      <c r="AB342" s="166"/>
      <c r="AC342" s="166"/>
      <c r="AD342" s="166"/>
      <c r="AE342" s="166"/>
      <c r="AF342" s="166"/>
      <c r="AG342" s="166"/>
      <c r="AH342" s="336"/>
    </row>
    <row r="343" spans="1:34" s="1" customFormat="1" ht="15" customHeight="1" thickBot="1" x14ac:dyDescent="0.25">
      <c r="A343" s="411"/>
      <c r="B343" s="339" t="s">
        <v>118</v>
      </c>
      <c r="C343" s="340"/>
      <c r="D343" s="340"/>
      <c r="E343" s="340"/>
      <c r="F343" s="340"/>
      <c r="G343" s="340"/>
      <c r="H343" s="405"/>
      <c r="I343" s="406"/>
      <c r="J343" s="406"/>
      <c r="K343" s="406"/>
      <c r="L343" s="406"/>
      <c r="M343" s="406"/>
      <c r="N343" s="406"/>
      <c r="O343" s="406"/>
      <c r="P343" s="406"/>
      <c r="Q343" s="400" t="s">
        <v>112</v>
      </c>
      <c r="R343" s="401"/>
      <c r="S343" s="401"/>
      <c r="T343" s="401"/>
      <c r="U343" s="401"/>
      <c r="V343" s="401"/>
      <c r="W343" s="401"/>
      <c r="X343" s="401"/>
      <c r="Y343" s="401"/>
      <c r="Z343" s="401"/>
      <c r="AA343" s="401"/>
      <c r="AB343" s="401"/>
      <c r="AC343" s="401"/>
      <c r="AD343" s="401"/>
      <c r="AE343" s="401"/>
      <c r="AF343" s="401"/>
      <c r="AG343" s="401"/>
      <c r="AH343" s="402"/>
    </row>
    <row r="344" spans="1:34" s="1" customFormat="1" ht="15" customHeight="1" x14ac:dyDescent="0.2">
      <c r="A344" s="411"/>
      <c r="B344" s="341"/>
      <c r="C344" s="342"/>
      <c r="D344" s="342"/>
      <c r="E344" s="342"/>
      <c r="F344" s="342"/>
      <c r="G344" s="342"/>
      <c r="H344" s="322"/>
      <c r="I344" s="323"/>
      <c r="J344" s="323"/>
      <c r="K344" s="323"/>
      <c r="L344" s="323"/>
      <c r="M344" s="323"/>
      <c r="N344" s="323"/>
      <c r="O344" s="323"/>
      <c r="P344" s="323"/>
      <c r="Q344" s="396" t="s">
        <v>140</v>
      </c>
      <c r="R344" s="397"/>
      <c r="S344" s="397"/>
      <c r="T344" s="397"/>
      <c r="U344" s="397"/>
      <c r="V344" s="403"/>
      <c r="W344" s="403"/>
      <c r="X344" s="403"/>
      <c r="Y344" s="403"/>
      <c r="Z344" s="403"/>
      <c r="AA344" s="403"/>
      <c r="AB344" s="403"/>
      <c r="AC344" s="403"/>
      <c r="AD344" s="403"/>
      <c r="AE344" s="403"/>
      <c r="AF344" s="403"/>
      <c r="AG344" s="403"/>
      <c r="AH344" s="404"/>
    </row>
    <row r="345" spans="1:34" s="1" customFormat="1" ht="15" customHeight="1" thickBot="1" x14ac:dyDescent="0.25">
      <c r="A345" s="411"/>
      <c r="B345" s="343"/>
      <c r="C345" s="344"/>
      <c r="D345" s="344"/>
      <c r="E345" s="344"/>
      <c r="F345" s="344"/>
      <c r="G345" s="344"/>
      <c r="H345" s="407"/>
      <c r="I345" s="408"/>
      <c r="J345" s="408"/>
      <c r="K345" s="408"/>
      <c r="L345" s="408"/>
      <c r="M345" s="408"/>
      <c r="N345" s="408"/>
      <c r="O345" s="408"/>
      <c r="P345" s="408"/>
      <c r="Q345" s="398" t="s">
        <v>141</v>
      </c>
      <c r="R345" s="399"/>
      <c r="S345" s="399"/>
      <c r="T345" s="394"/>
      <c r="U345" s="394"/>
      <c r="V345" s="394"/>
      <c r="W345" s="394"/>
      <c r="X345" s="394"/>
      <c r="Y345" s="394"/>
      <c r="Z345" s="394"/>
      <c r="AA345" s="394"/>
      <c r="AB345" s="394"/>
      <c r="AC345" s="394"/>
      <c r="AD345" s="394"/>
      <c r="AE345" s="394"/>
      <c r="AF345" s="394"/>
      <c r="AG345" s="394"/>
      <c r="AH345" s="395"/>
    </row>
    <row r="346" spans="1:34" s="1" customFormat="1" ht="15" customHeight="1" x14ac:dyDescent="0.2">
      <c r="A346" s="411"/>
      <c r="B346" s="367" t="s">
        <v>137</v>
      </c>
      <c r="C346" s="368"/>
      <c r="D346" s="365" t="s">
        <v>43</v>
      </c>
      <c r="E346" s="366"/>
      <c r="F346" s="366"/>
      <c r="G346" s="366"/>
      <c r="H346" s="366"/>
      <c r="I346" s="380" t="s">
        <v>42</v>
      </c>
      <c r="J346" s="380"/>
      <c r="K346" s="380"/>
      <c r="L346" s="380"/>
      <c r="M346" s="380"/>
      <c r="N346" s="380"/>
      <c r="O346" s="380"/>
      <c r="P346" s="380"/>
      <c r="Q346" s="380"/>
      <c r="R346" s="380"/>
      <c r="S346" s="380"/>
      <c r="T346" s="380"/>
      <c r="U346" s="346" t="s">
        <v>131</v>
      </c>
      <c r="V346" s="347"/>
      <c r="W346" s="347"/>
      <c r="X346" s="347"/>
      <c r="Y346" s="347"/>
      <c r="Z346" s="348"/>
      <c r="AA346" s="418" t="s">
        <v>195</v>
      </c>
      <c r="AB346" s="419"/>
      <c r="AC346" s="419"/>
      <c r="AD346" s="419"/>
      <c r="AE346" s="419"/>
      <c r="AF346" s="419"/>
      <c r="AG346" s="419"/>
      <c r="AH346" s="420"/>
    </row>
    <row r="347" spans="1:34" s="1" customFormat="1" ht="15" customHeight="1" thickBot="1" x14ac:dyDescent="0.25">
      <c r="A347" s="411"/>
      <c r="B347" s="369"/>
      <c r="C347" s="370"/>
      <c r="D347" s="386" t="s">
        <v>70</v>
      </c>
      <c r="E347" s="387"/>
      <c r="F347" s="387"/>
      <c r="G347" s="387"/>
      <c r="H347" s="387"/>
      <c r="I347" s="389" t="s">
        <v>134</v>
      </c>
      <c r="J347" s="389"/>
      <c r="K347" s="389"/>
      <c r="L347" s="389"/>
      <c r="M347" s="389"/>
      <c r="N347" s="389"/>
      <c r="O347" s="389"/>
      <c r="P347" s="389"/>
      <c r="Q347" s="389"/>
      <c r="R347" s="389"/>
      <c r="S347" s="389"/>
      <c r="T347" s="389"/>
      <c r="U347" s="392" t="str">
        <f>IF(D347="付帯する",10720,"―")</f>
        <v>―</v>
      </c>
      <c r="V347" s="393"/>
      <c r="W347" s="393"/>
      <c r="X347" s="393"/>
      <c r="Y347" s="393"/>
      <c r="Z347" s="18" t="s">
        <v>11</v>
      </c>
      <c r="AA347" s="421"/>
      <c r="AB347" s="422"/>
      <c r="AC347" s="422"/>
      <c r="AD347" s="422"/>
      <c r="AE347" s="422"/>
      <c r="AF347" s="422"/>
      <c r="AG347" s="422"/>
      <c r="AH347" s="423"/>
    </row>
    <row r="348" spans="1:34" s="1" customFormat="1" ht="15" customHeight="1" thickBot="1" x14ac:dyDescent="0.25">
      <c r="A348" s="411"/>
      <c r="B348" s="369"/>
      <c r="C348" s="370"/>
      <c r="D348" s="365" t="s">
        <v>47</v>
      </c>
      <c r="E348" s="366"/>
      <c r="F348" s="366"/>
      <c r="G348" s="366"/>
      <c r="H348" s="366"/>
      <c r="I348" s="380" t="s">
        <v>42</v>
      </c>
      <c r="J348" s="380"/>
      <c r="K348" s="380"/>
      <c r="L348" s="380"/>
      <c r="M348" s="380"/>
      <c r="N348" s="380"/>
      <c r="O348" s="380"/>
      <c r="P348" s="380"/>
      <c r="Q348" s="380"/>
      <c r="R348" s="380"/>
      <c r="S348" s="380"/>
      <c r="T348" s="380"/>
      <c r="U348" s="346" t="s">
        <v>132</v>
      </c>
      <c r="V348" s="347"/>
      <c r="W348" s="347"/>
      <c r="X348" s="347"/>
      <c r="Y348" s="347"/>
      <c r="Z348" s="348"/>
      <c r="AA348" s="424"/>
      <c r="AB348" s="425"/>
      <c r="AC348" s="425"/>
      <c r="AD348" s="425"/>
      <c r="AE348" s="425"/>
      <c r="AF348" s="425"/>
      <c r="AG348" s="425"/>
      <c r="AH348" s="426"/>
    </row>
    <row r="349" spans="1:34" s="1" customFormat="1" ht="15" customHeight="1" thickBot="1" x14ac:dyDescent="0.25">
      <c r="A349" s="411"/>
      <c r="B349" s="369"/>
      <c r="C349" s="370"/>
      <c r="D349" s="364" t="s">
        <v>70</v>
      </c>
      <c r="E349" s="350"/>
      <c r="F349" s="350"/>
      <c r="G349" s="350"/>
      <c r="H349" s="350"/>
      <c r="I349" s="388" t="s">
        <v>135</v>
      </c>
      <c r="J349" s="388"/>
      <c r="K349" s="388"/>
      <c r="L349" s="388"/>
      <c r="M349" s="388"/>
      <c r="N349" s="388"/>
      <c r="O349" s="388"/>
      <c r="P349" s="388"/>
      <c r="Q349" s="388"/>
      <c r="R349" s="388"/>
      <c r="S349" s="388"/>
      <c r="T349" s="388"/>
      <c r="U349" s="392" t="str">
        <f>IF(D349="付帯する",58050,"―")</f>
        <v>―</v>
      </c>
      <c r="V349" s="393"/>
      <c r="W349" s="393"/>
      <c r="X349" s="393"/>
      <c r="Y349" s="393"/>
      <c r="Z349" s="18" t="s">
        <v>11</v>
      </c>
      <c r="AA349" s="373" t="s">
        <v>150</v>
      </c>
      <c r="AB349" s="374"/>
      <c r="AC349" s="374"/>
      <c r="AD349" s="374"/>
      <c r="AE349" s="374"/>
      <c r="AF349" s="374"/>
      <c r="AG349" s="374"/>
      <c r="AH349" s="375"/>
    </row>
    <row r="350" spans="1:34" s="1" customFormat="1" ht="15" customHeight="1" x14ac:dyDescent="0.2">
      <c r="A350" s="411"/>
      <c r="B350" s="369"/>
      <c r="C350" s="370"/>
      <c r="D350" s="365" t="s">
        <v>49</v>
      </c>
      <c r="E350" s="366"/>
      <c r="F350" s="366"/>
      <c r="G350" s="366"/>
      <c r="H350" s="366"/>
      <c r="I350" s="379" t="s">
        <v>194</v>
      </c>
      <c r="J350" s="379"/>
      <c r="K350" s="379"/>
      <c r="L350" s="379"/>
      <c r="M350" s="379"/>
      <c r="N350" s="379"/>
      <c r="O350" s="379"/>
      <c r="P350" s="380" t="s">
        <v>37</v>
      </c>
      <c r="Q350" s="380"/>
      <c r="R350" s="380"/>
      <c r="S350" s="380"/>
      <c r="T350" s="380"/>
      <c r="U350" s="346" t="s">
        <v>133</v>
      </c>
      <c r="V350" s="347"/>
      <c r="W350" s="347"/>
      <c r="X350" s="347"/>
      <c r="Y350" s="347"/>
      <c r="Z350" s="348"/>
      <c r="AA350" s="376"/>
      <c r="AB350" s="377"/>
      <c r="AC350" s="377"/>
      <c r="AD350" s="377"/>
      <c r="AE350" s="377"/>
      <c r="AF350" s="377"/>
      <c r="AG350" s="377"/>
      <c r="AH350" s="378"/>
    </row>
    <row r="351" spans="1:34" s="1" customFormat="1" ht="15" customHeight="1" thickBot="1" x14ac:dyDescent="0.25">
      <c r="A351" s="412"/>
      <c r="B351" s="371"/>
      <c r="C351" s="372"/>
      <c r="D351" s="364" t="s">
        <v>70</v>
      </c>
      <c r="E351" s="350"/>
      <c r="F351" s="350"/>
      <c r="G351" s="350"/>
      <c r="H351" s="350"/>
      <c r="I351" s="337">
        <v>0</v>
      </c>
      <c r="J351" s="338"/>
      <c r="K351" s="338"/>
      <c r="L351" s="338"/>
      <c r="M351" s="338"/>
      <c r="N351" s="17" t="s">
        <v>38</v>
      </c>
      <c r="O351" s="44"/>
      <c r="P351" s="45" t="s">
        <v>9</v>
      </c>
      <c r="Q351" s="409">
        <v>1190</v>
      </c>
      <c r="R351" s="409"/>
      <c r="S351" s="17" t="s">
        <v>11</v>
      </c>
      <c r="T351" s="44" t="s">
        <v>13</v>
      </c>
      <c r="U351" s="390">
        <f>I351*Q351</f>
        <v>0</v>
      </c>
      <c r="V351" s="391"/>
      <c r="W351" s="391"/>
      <c r="X351" s="391"/>
      <c r="Y351" s="391"/>
      <c r="Z351" s="18" t="s">
        <v>11</v>
      </c>
      <c r="AA351" s="384">
        <f>U347+U349+U351</f>
        <v>0</v>
      </c>
      <c r="AB351" s="385"/>
      <c r="AC351" s="385"/>
      <c r="AD351" s="385"/>
      <c r="AE351" s="385"/>
      <c r="AF351" s="385"/>
      <c r="AG351" s="385"/>
      <c r="AH351" s="18" t="s">
        <v>11</v>
      </c>
    </row>
    <row r="352" spans="1:34" s="1" customFormat="1" ht="15" customHeight="1" x14ac:dyDescent="0.2">
      <c r="A352" s="410">
        <v>33</v>
      </c>
      <c r="B352" s="351" t="s">
        <v>130</v>
      </c>
      <c r="C352" s="352"/>
      <c r="D352" s="352"/>
      <c r="E352" s="352"/>
      <c r="F352" s="352"/>
      <c r="G352" s="352"/>
      <c r="H352" s="353" t="s">
        <v>70</v>
      </c>
      <c r="I352" s="354"/>
      <c r="J352" s="354"/>
      <c r="K352" s="354"/>
      <c r="L352" s="354"/>
      <c r="M352" s="106"/>
      <c r="N352" s="106"/>
      <c r="O352" s="106"/>
      <c r="P352" s="107"/>
      <c r="Q352" s="413" t="s">
        <v>32</v>
      </c>
      <c r="R352" s="152"/>
      <c r="S352" s="152"/>
      <c r="T352" s="153"/>
      <c r="U352" s="360" t="s">
        <v>70</v>
      </c>
      <c r="V352" s="361"/>
      <c r="W352" s="361"/>
      <c r="X352" s="361"/>
      <c r="Y352" s="362"/>
      <c r="Z352" s="151" t="s">
        <v>36</v>
      </c>
      <c r="AA352" s="152"/>
      <c r="AB352" s="153"/>
      <c r="AC352" s="105" t="s">
        <v>116</v>
      </c>
      <c r="AD352" s="106"/>
      <c r="AE352" s="363"/>
      <c r="AF352" s="363"/>
      <c r="AG352" s="363"/>
      <c r="AH352" s="46" t="s">
        <v>4</v>
      </c>
    </row>
    <row r="353" spans="1:34" s="1" customFormat="1" ht="15" customHeight="1" x14ac:dyDescent="0.2">
      <c r="A353" s="411"/>
      <c r="B353" s="355" t="s">
        <v>158</v>
      </c>
      <c r="C353" s="356"/>
      <c r="D353" s="356"/>
      <c r="E353" s="356"/>
      <c r="F353" s="356"/>
      <c r="G353" s="356"/>
      <c r="H353" s="356"/>
      <c r="I353" s="356"/>
      <c r="J353" s="358"/>
      <c r="K353" s="358"/>
      <c r="L353" s="358"/>
      <c r="M353" s="358"/>
      <c r="N353" s="358"/>
      <c r="O353" s="356" t="s">
        <v>44</v>
      </c>
      <c r="P353" s="356"/>
      <c r="Q353" s="147" t="s">
        <v>138</v>
      </c>
      <c r="R353" s="147"/>
      <c r="S353" s="147"/>
      <c r="T353" s="147"/>
      <c r="U353" s="147"/>
      <c r="V353" s="147"/>
      <c r="W353" s="166"/>
      <c r="X353" s="166"/>
      <c r="Y353" s="166"/>
      <c r="Z353" s="166"/>
      <c r="AA353" s="166"/>
      <c r="AB353" s="166"/>
      <c r="AC353" s="166"/>
      <c r="AD353" s="166"/>
      <c r="AE353" s="166"/>
      <c r="AF353" s="166"/>
      <c r="AG353" s="166"/>
      <c r="AH353" s="336"/>
    </row>
    <row r="354" spans="1:34" s="1" customFormat="1" ht="15" customHeight="1" x14ac:dyDescent="0.2">
      <c r="A354" s="411"/>
      <c r="B354" s="357" t="s">
        <v>159</v>
      </c>
      <c r="C354" s="307"/>
      <c r="D354" s="307"/>
      <c r="E354" s="307"/>
      <c r="F354" s="307"/>
      <c r="G354" s="307"/>
      <c r="H354" s="307"/>
      <c r="I354" s="307"/>
      <c r="J354" s="359"/>
      <c r="K354" s="359"/>
      <c r="L354" s="359"/>
      <c r="M354" s="359"/>
      <c r="N354" s="359"/>
      <c r="O354" s="307" t="s">
        <v>46</v>
      </c>
      <c r="P354" s="307"/>
      <c r="Q354" s="147" t="s">
        <v>139</v>
      </c>
      <c r="R354" s="147"/>
      <c r="S354" s="147"/>
      <c r="T354" s="147"/>
      <c r="U354" s="147"/>
      <c r="V354" s="147"/>
      <c r="W354" s="166"/>
      <c r="X354" s="166"/>
      <c r="Y354" s="166"/>
      <c r="Z354" s="166"/>
      <c r="AA354" s="166"/>
      <c r="AB354" s="166"/>
      <c r="AC354" s="166"/>
      <c r="AD354" s="166"/>
      <c r="AE354" s="166"/>
      <c r="AF354" s="166"/>
      <c r="AG354" s="166"/>
      <c r="AH354" s="336"/>
    </row>
    <row r="355" spans="1:34" s="1" customFormat="1" ht="15" customHeight="1" thickBot="1" x14ac:dyDescent="0.25">
      <c r="A355" s="411"/>
      <c r="B355" s="339" t="s">
        <v>118</v>
      </c>
      <c r="C355" s="340"/>
      <c r="D355" s="340"/>
      <c r="E355" s="340"/>
      <c r="F355" s="340"/>
      <c r="G355" s="340"/>
      <c r="H355" s="405"/>
      <c r="I355" s="406"/>
      <c r="J355" s="406"/>
      <c r="K355" s="406"/>
      <c r="L355" s="406"/>
      <c r="M355" s="406"/>
      <c r="N355" s="406"/>
      <c r="O355" s="406"/>
      <c r="P355" s="406"/>
      <c r="Q355" s="400" t="s">
        <v>112</v>
      </c>
      <c r="R355" s="401"/>
      <c r="S355" s="401"/>
      <c r="T355" s="401"/>
      <c r="U355" s="401"/>
      <c r="V355" s="401"/>
      <c r="W355" s="401"/>
      <c r="X355" s="401"/>
      <c r="Y355" s="401"/>
      <c r="Z355" s="401"/>
      <c r="AA355" s="401"/>
      <c r="AB355" s="401"/>
      <c r="AC355" s="401"/>
      <c r="AD355" s="401"/>
      <c r="AE355" s="401"/>
      <c r="AF355" s="401"/>
      <c r="AG355" s="401"/>
      <c r="AH355" s="402"/>
    </row>
    <row r="356" spans="1:34" s="1" customFormat="1" ht="15" customHeight="1" x14ac:dyDescent="0.2">
      <c r="A356" s="411"/>
      <c r="B356" s="341"/>
      <c r="C356" s="342"/>
      <c r="D356" s="342"/>
      <c r="E356" s="342"/>
      <c r="F356" s="342"/>
      <c r="G356" s="342"/>
      <c r="H356" s="322"/>
      <c r="I356" s="323"/>
      <c r="J356" s="323"/>
      <c r="K356" s="323"/>
      <c r="L356" s="323"/>
      <c r="M356" s="323"/>
      <c r="N356" s="323"/>
      <c r="O356" s="323"/>
      <c r="P356" s="323"/>
      <c r="Q356" s="396" t="s">
        <v>140</v>
      </c>
      <c r="R356" s="397"/>
      <c r="S356" s="397"/>
      <c r="T356" s="397"/>
      <c r="U356" s="397"/>
      <c r="V356" s="403"/>
      <c r="W356" s="403"/>
      <c r="X356" s="403"/>
      <c r="Y356" s="403"/>
      <c r="Z356" s="403"/>
      <c r="AA356" s="403"/>
      <c r="AB356" s="403"/>
      <c r="AC356" s="403"/>
      <c r="AD356" s="403"/>
      <c r="AE356" s="403"/>
      <c r="AF356" s="403"/>
      <c r="AG356" s="403"/>
      <c r="AH356" s="404"/>
    </row>
    <row r="357" spans="1:34" s="1" customFormat="1" ht="15" customHeight="1" thickBot="1" x14ac:dyDescent="0.25">
      <c r="A357" s="411"/>
      <c r="B357" s="343"/>
      <c r="C357" s="344"/>
      <c r="D357" s="344"/>
      <c r="E357" s="344"/>
      <c r="F357" s="344"/>
      <c r="G357" s="344"/>
      <c r="H357" s="407"/>
      <c r="I357" s="408"/>
      <c r="J357" s="408"/>
      <c r="K357" s="408"/>
      <c r="L357" s="408"/>
      <c r="M357" s="408"/>
      <c r="N357" s="408"/>
      <c r="O357" s="408"/>
      <c r="P357" s="408"/>
      <c r="Q357" s="398" t="s">
        <v>141</v>
      </c>
      <c r="R357" s="399"/>
      <c r="S357" s="399"/>
      <c r="T357" s="394"/>
      <c r="U357" s="394"/>
      <c r="V357" s="394"/>
      <c r="W357" s="394"/>
      <c r="X357" s="394"/>
      <c r="Y357" s="394"/>
      <c r="Z357" s="394"/>
      <c r="AA357" s="394"/>
      <c r="AB357" s="394"/>
      <c r="AC357" s="394"/>
      <c r="AD357" s="394"/>
      <c r="AE357" s="394"/>
      <c r="AF357" s="394"/>
      <c r="AG357" s="394"/>
      <c r="AH357" s="395"/>
    </row>
    <row r="358" spans="1:34" s="1" customFormat="1" ht="15" customHeight="1" x14ac:dyDescent="0.2">
      <c r="A358" s="411"/>
      <c r="B358" s="367" t="s">
        <v>137</v>
      </c>
      <c r="C358" s="368"/>
      <c r="D358" s="365" t="s">
        <v>43</v>
      </c>
      <c r="E358" s="366"/>
      <c r="F358" s="366"/>
      <c r="G358" s="366"/>
      <c r="H358" s="366"/>
      <c r="I358" s="380" t="s">
        <v>42</v>
      </c>
      <c r="J358" s="380"/>
      <c r="K358" s="380"/>
      <c r="L358" s="380"/>
      <c r="M358" s="380"/>
      <c r="N358" s="380"/>
      <c r="O358" s="380"/>
      <c r="P358" s="380"/>
      <c r="Q358" s="380"/>
      <c r="R358" s="380"/>
      <c r="S358" s="380"/>
      <c r="T358" s="380"/>
      <c r="U358" s="346" t="s">
        <v>131</v>
      </c>
      <c r="V358" s="347"/>
      <c r="W358" s="347"/>
      <c r="X358" s="347"/>
      <c r="Y358" s="347"/>
      <c r="Z358" s="348"/>
      <c r="AA358" s="418" t="s">
        <v>195</v>
      </c>
      <c r="AB358" s="419"/>
      <c r="AC358" s="419"/>
      <c r="AD358" s="419"/>
      <c r="AE358" s="419"/>
      <c r="AF358" s="419"/>
      <c r="AG358" s="419"/>
      <c r="AH358" s="420"/>
    </row>
    <row r="359" spans="1:34" s="1" customFormat="1" ht="15" customHeight="1" thickBot="1" x14ac:dyDescent="0.25">
      <c r="A359" s="411"/>
      <c r="B359" s="369"/>
      <c r="C359" s="370"/>
      <c r="D359" s="386" t="s">
        <v>70</v>
      </c>
      <c r="E359" s="387"/>
      <c r="F359" s="387"/>
      <c r="G359" s="387"/>
      <c r="H359" s="387"/>
      <c r="I359" s="389" t="s">
        <v>134</v>
      </c>
      <c r="J359" s="389"/>
      <c r="K359" s="389"/>
      <c r="L359" s="389"/>
      <c r="M359" s="389"/>
      <c r="N359" s="389"/>
      <c r="O359" s="389"/>
      <c r="P359" s="389"/>
      <c r="Q359" s="389"/>
      <c r="R359" s="389"/>
      <c r="S359" s="389"/>
      <c r="T359" s="389"/>
      <c r="U359" s="392" t="str">
        <f>IF(D359="付帯する",10720,"―")</f>
        <v>―</v>
      </c>
      <c r="V359" s="393"/>
      <c r="W359" s="393"/>
      <c r="X359" s="393"/>
      <c r="Y359" s="393"/>
      <c r="Z359" s="18" t="s">
        <v>11</v>
      </c>
      <c r="AA359" s="421"/>
      <c r="AB359" s="422"/>
      <c r="AC359" s="422"/>
      <c r="AD359" s="422"/>
      <c r="AE359" s="422"/>
      <c r="AF359" s="422"/>
      <c r="AG359" s="422"/>
      <c r="AH359" s="423"/>
    </row>
    <row r="360" spans="1:34" s="1" customFormat="1" ht="15" customHeight="1" thickBot="1" x14ac:dyDescent="0.25">
      <c r="A360" s="411"/>
      <c r="B360" s="369"/>
      <c r="C360" s="370"/>
      <c r="D360" s="365" t="s">
        <v>47</v>
      </c>
      <c r="E360" s="366"/>
      <c r="F360" s="366"/>
      <c r="G360" s="366"/>
      <c r="H360" s="366"/>
      <c r="I360" s="380" t="s">
        <v>42</v>
      </c>
      <c r="J360" s="380"/>
      <c r="K360" s="380"/>
      <c r="L360" s="380"/>
      <c r="M360" s="380"/>
      <c r="N360" s="380"/>
      <c r="O360" s="380"/>
      <c r="P360" s="380"/>
      <c r="Q360" s="380"/>
      <c r="R360" s="380"/>
      <c r="S360" s="380"/>
      <c r="T360" s="380"/>
      <c r="U360" s="346" t="s">
        <v>132</v>
      </c>
      <c r="V360" s="347"/>
      <c r="W360" s="347"/>
      <c r="X360" s="347"/>
      <c r="Y360" s="347"/>
      <c r="Z360" s="348"/>
      <c r="AA360" s="424"/>
      <c r="AB360" s="425"/>
      <c r="AC360" s="425"/>
      <c r="AD360" s="425"/>
      <c r="AE360" s="425"/>
      <c r="AF360" s="425"/>
      <c r="AG360" s="425"/>
      <c r="AH360" s="426"/>
    </row>
    <row r="361" spans="1:34" s="1" customFormat="1" ht="15" customHeight="1" thickBot="1" x14ac:dyDescent="0.25">
      <c r="A361" s="411"/>
      <c r="B361" s="369"/>
      <c r="C361" s="370"/>
      <c r="D361" s="364" t="s">
        <v>70</v>
      </c>
      <c r="E361" s="350"/>
      <c r="F361" s="350"/>
      <c r="G361" s="350"/>
      <c r="H361" s="350"/>
      <c r="I361" s="388" t="s">
        <v>135</v>
      </c>
      <c r="J361" s="388"/>
      <c r="K361" s="388"/>
      <c r="L361" s="388"/>
      <c r="M361" s="388"/>
      <c r="N361" s="388"/>
      <c r="O361" s="388"/>
      <c r="P361" s="388"/>
      <c r="Q361" s="388"/>
      <c r="R361" s="388"/>
      <c r="S361" s="388"/>
      <c r="T361" s="388"/>
      <c r="U361" s="392" t="str">
        <f>IF(D361="付帯する",58050,"―")</f>
        <v>―</v>
      </c>
      <c r="V361" s="393"/>
      <c r="W361" s="393"/>
      <c r="X361" s="393"/>
      <c r="Y361" s="393"/>
      <c r="Z361" s="18" t="s">
        <v>11</v>
      </c>
      <c r="AA361" s="373" t="s">
        <v>150</v>
      </c>
      <c r="AB361" s="374"/>
      <c r="AC361" s="374"/>
      <c r="AD361" s="374"/>
      <c r="AE361" s="374"/>
      <c r="AF361" s="374"/>
      <c r="AG361" s="374"/>
      <c r="AH361" s="375"/>
    </row>
    <row r="362" spans="1:34" s="1" customFormat="1" ht="15" customHeight="1" x14ac:dyDescent="0.2">
      <c r="A362" s="411"/>
      <c r="B362" s="369"/>
      <c r="C362" s="370"/>
      <c r="D362" s="365" t="s">
        <v>49</v>
      </c>
      <c r="E362" s="366"/>
      <c r="F362" s="366"/>
      <c r="G362" s="366"/>
      <c r="H362" s="366"/>
      <c r="I362" s="379" t="s">
        <v>194</v>
      </c>
      <c r="J362" s="379"/>
      <c r="K362" s="379"/>
      <c r="L362" s="379"/>
      <c r="M362" s="379"/>
      <c r="N362" s="379"/>
      <c r="O362" s="379"/>
      <c r="P362" s="380" t="s">
        <v>37</v>
      </c>
      <c r="Q362" s="380"/>
      <c r="R362" s="380"/>
      <c r="S362" s="380"/>
      <c r="T362" s="380"/>
      <c r="U362" s="346" t="s">
        <v>133</v>
      </c>
      <c r="V362" s="347"/>
      <c r="W362" s="347"/>
      <c r="X362" s="347"/>
      <c r="Y362" s="347"/>
      <c r="Z362" s="348"/>
      <c r="AA362" s="376"/>
      <c r="AB362" s="377"/>
      <c r="AC362" s="377"/>
      <c r="AD362" s="377"/>
      <c r="AE362" s="377"/>
      <c r="AF362" s="377"/>
      <c r="AG362" s="377"/>
      <c r="AH362" s="378"/>
    </row>
    <row r="363" spans="1:34" s="1" customFormat="1" ht="15" customHeight="1" thickBot="1" x14ac:dyDescent="0.25">
      <c r="A363" s="412"/>
      <c r="B363" s="371"/>
      <c r="C363" s="372"/>
      <c r="D363" s="364" t="s">
        <v>70</v>
      </c>
      <c r="E363" s="350"/>
      <c r="F363" s="350"/>
      <c r="G363" s="350"/>
      <c r="H363" s="350"/>
      <c r="I363" s="337">
        <v>0</v>
      </c>
      <c r="J363" s="338"/>
      <c r="K363" s="338"/>
      <c r="L363" s="338"/>
      <c r="M363" s="338"/>
      <c r="N363" s="17" t="s">
        <v>38</v>
      </c>
      <c r="O363" s="44"/>
      <c r="P363" s="45" t="s">
        <v>9</v>
      </c>
      <c r="Q363" s="409">
        <v>1190</v>
      </c>
      <c r="R363" s="409"/>
      <c r="S363" s="17" t="s">
        <v>11</v>
      </c>
      <c r="T363" s="44" t="s">
        <v>13</v>
      </c>
      <c r="U363" s="390">
        <f>I363*Q363</f>
        <v>0</v>
      </c>
      <c r="V363" s="391"/>
      <c r="W363" s="391"/>
      <c r="X363" s="391"/>
      <c r="Y363" s="391"/>
      <c r="Z363" s="18" t="s">
        <v>11</v>
      </c>
      <c r="AA363" s="384">
        <f>U359+U361+U363</f>
        <v>0</v>
      </c>
      <c r="AB363" s="385"/>
      <c r="AC363" s="385"/>
      <c r="AD363" s="385"/>
      <c r="AE363" s="385"/>
      <c r="AF363" s="385"/>
      <c r="AG363" s="385"/>
      <c r="AH363" s="18" t="s">
        <v>11</v>
      </c>
    </row>
    <row r="364" spans="1:34" s="1" customFormat="1" ht="15" customHeight="1" x14ac:dyDescent="0.2">
      <c r="A364" s="410">
        <v>34</v>
      </c>
      <c r="B364" s="351" t="s">
        <v>130</v>
      </c>
      <c r="C364" s="352"/>
      <c r="D364" s="352"/>
      <c r="E364" s="352"/>
      <c r="F364" s="352"/>
      <c r="G364" s="352"/>
      <c r="H364" s="353" t="s">
        <v>70</v>
      </c>
      <c r="I364" s="354"/>
      <c r="J364" s="354"/>
      <c r="K364" s="354"/>
      <c r="L364" s="354"/>
      <c r="M364" s="106"/>
      <c r="N364" s="106"/>
      <c r="O364" s="106"/>
      <c r="P364" s="107"/>
      <c r="Q364" s="413" t="s">
        <v>32</v>
      </c>
      <c r="R364" s="152"/>
      <c r="S364" s="152"/>
      <c r="T364" s="153"/>
      <c r="U364" s="360" t="s">
        <v>70</v>
      </c>
      <c r="V364" s="361"/>
      <c r="W364" s="361"/>
      <c r="X364" s="361"/>
      <c r="Y364" s="362"/>
      <c r="Z364" s="151" t="s">
        <v>36</v>
      </c>
      <c r="AA364" s="152"/>
      <c r="AB364" s="153"/>
      <c r="AC364" s="105" t="s">
        <v>116</v>
      </c>
      <c r="AD364" s="106"/>
      <c r="AE364" s="363"/>
      <c r="AF364" s="363"/>
      <c r="AG364" s="363"/>
      <c r="AH364" s="46" t="s">
        <v>4</v>
      </c>
    </row>
    <row r="365" spans="1:34" s="1" customFormat="1" ht="15" customHeight="1" x14ac:dyDescent="0.2">
      <c r="A365" s="411"/>
      <c r="B365" s="355" t="s">
        <v>158</v>
      </c>
      <c r="C365" s="356"/>
      <c r="D365" s="356"/>
      <c r="E365" s="356"/>
      <c r="F365" s="356"/>
      <c r="G365" s="356"/>
      <c r="H365" s="356"/>
      <c r="I365" s="356"/>
      <c r="J365" s="358"/>
      <c r="K365" s="358"/>
      <c r="L365" s="358"/>
      <c r="M365" s="358"/>
      <c r="N365" s="358"/>
      <c r="O365" s="356" t="s">
        <v>44</v>
      </c>
      <c r="P365" s="356"/>
      <c r="Q365" s="147" t="s">
        <v>138</v>
      </c>
      <c r="R365" s="147"/>
      <c r="S365" s="147"/>
      <c r="T365" s="147"/>
      <c r="U365" s="147"/>
      <c r="V365" s="147"/>
      <c r="W365" s="166"/>
      <c r="X365" s="166"/>
      <c r="Y365" s="166"/>
      <c r="Z365" s="166"/>
      <c r="AA365" s="166"/>
      <c r="AB365" s="166"/>
      <c r="AC365" s="166"/>
      <c r="AD365" s="166"/>
      <c r="AE365" s="166"/>
      <c r="AF365" s="166"/>
      <c r="AG365" s="166"/>
      <c r="AH365" s="336"/>
    </row>
    <row r="366" spans="1:34" s="1" customFormat="1" ht="15" customHeight="1" x14ac:dyDescent="0.2">
      <c r="A366" s="411"/>
      <c r="B366" s="357" t="s">
        <v>159</v>
      </c>
      <c r="C366" s="307"/>
      <c r="D366" s="307"/>
      <c r="E366" s="307"/>
      <c r="F366" s="307"/>
      <c r="G366" s="307"/>
      <c r="H366" s="307"/>
      <c r="I366" s="307"/>
      <c r="J366" s="359"/>
      <c r="K366" s="359"/>
      <c r="L366" s="359"/>
      <c r="M366" s="359"/>
      <c r="N366" s="359"/>
      <c r="O366" s="307" t="s">
        <v>46</v>
      </c>
      <c r="P366" s="307"/>
      <c r="Q366" s="147" t="s">
        <v>139</v>
      </c>
      <c r="R366" s="147"/>
      <c r="S366" s="147"/>
      <c r="T366" s="147"/>
      <c r="U366" s="147"/>
      <c r="V366" s="147"/>
      <c r="W366" s="166"/>
      <c r="X366" s="166"/>
      <c r="Y366" s="166"/>
      <c r="Z366" s="166"/>
      <c r="AA366" s="166"/>
      <c r="AB366" s="166"/>
      <c r="AC366" s="166"/>
      <c r="AD366" s="166"/>
      <c r="AE366" s="166"/>
      <c r="AF366" s="166"/>
      <c r="AG366" s="166"/>
      <c r="AH366" s="336"/>
    </row>
    <row r="367" spans="1:34" s="1" customFormat="1" ht="15" customHeight="1" thickBot="1" x14ac:dyDescent="0.25">
      <c r="A367" s="411"/>
      <c r="B367" s="339" t="s">
        <v>118</v>
      </c>
      <c r="C367" s="340"/>
      <c r="D367" s="340"/>
      <c r="E367" s="340"/>
      <c r="F367" s="340"/>
      <c r="G367" s="340"/>
      <c r="H367" s="405"/>
      <c r="I367" s="406"/>
      <c r="J367" s="406"/>
      <c r="K367" s="406"/>
      <c r="L367" s="406"/>
      <c r="M367" s="406"/>
      <c r="N367" s="406"/>
      <c r="O367" s="406"/>
      <c r="P367" s="406"/>
      <c r="Q367" s="400" t="s">
        <v>112</v>
      </c>
      <c r="R367" s="401"/>
      <c r="S367" s="401"/>
      <c r="T367" s="401"/>
      <c r="U367" s="401"/>
      <c r="V367" s="401"/>
      <c r="W367" s="401"/>
      <c r="X367" s="401"/>
      <c r="Y367" s="401"/>
      <c r="Z367" s="401"/>
      <c r="AA367" s="401"/>
      <c r="AB367" s="401"/>
      <c r="AC367" s="401"/>
      <c r="AD367" s="401"/>
      <c r="AE367" s="401"/>
      <c r="AF367" s="401"/>
      <c r="AG367" s="401"/>
      <c r="AH367" s="402"/>
    </row>
    <row r="368" spans="1:34" s="1" customFormat="1" ht="15" customHeight="1" x14ac:dyDescent="0.2">
      <c r="A368" s="411"/>
      <c r="B368" s="341"/>
      <c r="C368" s="342"/>
      <c r="D368" s="342"/>
      <c r="E368" s="342"/>
      <c r="F368" s="342"/>
      <c r="G368" s="342"/>
      <c r="H368" s="322"/>
      <c r="I368" s="323"/>
      <c r="J368" s="323"/>
      <c r="K368" s="323"/>
      <c r="L368" s="323"/>
      <c r="M368" s="323"/>
      <c r="N368" s="323"/>
      <c r="O368" s="323"/>
      <c r="P368" s="323"/>
      <c r="Q368" s="396" t="s">
        <v>140</v>
      </c>
      <c r="R368" s="397"/>
      <c r="S368" s="397"/>
      <c r="T368" s="397"/>
      <c r="U368" s="397"/>
      <c r="V368" s="403"/>
      <c r="W368" s="403"/>
      <c r="X368" s="403"/>
      <c r="Y368" s="403"/>
      <c r="Z368" s="403"/>
      <c r="AA368" s="403"/>
      <c r="AB368" s="403"/>
      <c r="AC368" s="403"/>
      <c r="AD368" s="403"/>
      <c r="AE368" s="403"/>
      <c r="AF368" s="403"/>
      <c r="AG368" s="403"/>
      <c r="AH368" s="404"/>
    </row>
    <row r="369" spans="1:34" s="1" customFormat="1" ht="15" customHeight="1" thickBot="1" x14ac:dyDescent="0.25">
      <c r="A369" s="411"/>
      <c r="B369" s="343"/>
      <c r="C369" s="344"/>
      <c r="D369" s="344"/>
      <c r="E369" s="344"/>
      <c r="F369" s="344"/>
      <c r="G369" s="344"/>
      <c r="H369" s="407"/>
      <c r="I369" s="408"/>
      <c r="J369" s="408"/>
      <c r="K369" s="408"/>
      <c r="L369" s="408"/>
      <c r="M369" s="408"/>
      <c r="N369" s="408"/>
      <c r="O369" s="408"/>
      <c r="P369" s="408"/>
      <c r="Q369" s="398" t="s">
        <v>141</v>
      </c>
      <c r="R369" s="399"/>
      <c r="S369" s="399"/>
      <c r="T369" s="394"/>
      <c r="U369" s="394"/>
      <c r="V369" s="394"/>
      <c r="W369" s="394"/>
      <c r="X369" s="394"/>
      <c r="Y369" s="394"/>
      <c r="Z369" s="394"/>
      <c r="AA369" s="394"/>
      <c r="AB369" s="394"/>
      <c r="AC369" s="394"/>
      <c r="AD369" s="394"/>
      <c r="AE369" s="394"/>
      <c r="AF369" s="394"/>
      <c r="AG369" s="394"/>
      <c r="AH369" s="395"/>
    </row>
    <row r="370" spans="1:34" s="1" customFormat="1" ht="15" customHeight="1" x14ac:dyDescent="0.2">
      <c r="A370" s="411"/>
      <c r="B370" s="367" t="s">
        <v>137</v>
      </c>
      <c r="C370" s="368"/>
      <c r="D370" s="365" t="s">
        <v>43</v>
      </c>
      <c r="E370" s="366"/>
      <c r="F370" s="366"/>
      <c r="G370" s="366"/>
      <c r="H370" s="366"/>
      <c r="I370" s="380" t="s">
        <v>42</v>
      </c>
      <c r="J370" s="380"/>
      <c r="K370" s="380"/>
      <c r="L370" s="380"/>
      <c r="M370" s="380"/>
      <c r="N370" s="380"/>
      <c r="O370" s="380"/>
      <c r="P370" s="380"/>
      <c r="Q370" s="380"/>
      <c r="R370" s="380"/>
      <c r="S370" s="380"/>
      <c r="T370" s="380"/>
      <c r="U370" s="346" t="s">
        <v>131</v>
      </c>
      <c r="V370" s="347"/>
      <c r="W370" s="347"/>
      <c r="X370" s="347"/>
      <c r="Y370" s="347"/>
      <c r="Z370" s="348"/>
      <c r="AA370" s="418" t="s">
        <v>195</v>
      </c>
      <c r="AB370" s="419"/>
      <c r="AC370" s="419"/>
      <c r="AD370" s="419"/>
      <c r="AE370" s="419"/>
      <c r="AF370" s="419"/>
      <c r="AG370" s="419"/>
      <c r="AH370" s="420"/>
    </row>
    <row r="371" spans="1:34" s="1" customFormat="1" ht="15" customHeight="1" thickBot="1" x14ac:dyDescent="0.25">
      <c r="A371" s="411"/>
      <c r="B371" s="369"/>
      <c r="C371" s="370"/>
      <c r="D371" s="386" t="s">
        <v>70</v>
      </c>
      <c r="E371" s="387"/>
      <c r="F371" s="387"/>
      <c r="G371" s="387"/>
      <c r="H371" s="387"/>
      <c r="I371" s="389" t="s">
        <v>134</v>
      </c>
      <c r="J371" s="389"/>
      <c r="K371" s="389"/>
      <c r="L371" s="389"/>
      <c r="M371" s="389"/>
      <c r="N371" s="389"/>
      <c r="O371" s="389"/>
      <c r="P371" s="389"/>
      <c r="Q371" s="389"/>
      <c r="R371" s="389"/>
      <c r="S371" s="389"/>
      <c r="T371" s="389"/>
      <c r="U371" s="392" t="str">
        <f>IF(D371="付帯する",10720,"―")</f>
        <v>―</v>
      </c>
      <c r="V371" s="393"/>
      <c r="W371" s="393"/>
      <c r="X371" s="393"/>
      <c r="Y371" s="393"/>
      <c r="Z371" s="18" t="s">
        <v>11</v>
      </c>
      <c r="AA371" s="421"/>
      <c r="AB371" s="422"/>
      <c r="AC371" s="422"/>
      <c r="AD371" s="422"/>
      <c r="AE371" s="422"/>
      <c r="AF371" s="422"/>
      <c r="AG371" s="422"/>
      <c r="AH371" s="423"/>
    </row>
    <row r="372" spans="1:34" s="1" customFormat="1" ht="15" customHeight="1" thickBot="1" x14ac:dyDescent="0.25">
      <c r="A372" s="411"/>
      <c r="B372" s="369"/>
      <c r="C372" s="370"/>
      <c r="D372" s="365" t="s">
        <v>47</v>
      </c>
      <c r="E372" s="366"/>
      <c r="F372" s="366"/>
      <c r="G372" s="366"/>
      <c r="H372" s="366"/>
      <c r="I372" s="380" t="s">
        <v>42</v>
      </c>
      <c r="J372" s="380"/>
      <c r="K372" s="380"/>
      <c r="L372" s="380"/>
      <c r="M372" s="380"/>
      <c r="N372" s="380"/>
      <c r="O372" s="380"/>
      <c r="P372" s="380"/>
      <c r="Q372" s="380"/>
      <c r="R372" s="380"/>
      <c r="S372" s="380"/>
      <c r="T372" s="380"/>
      <c r="U372" s="346" t="s">
        <v>132</v>
      </c>
      <c r="V372" s="347"/>
      <c r="W372" s="347"/>
      <c r="X372" s="347"/>
      <c r="Y372" s="347"/>
      <c r="Z372" s="348"/>
      <c r="AA372" s="424"/>
      <c r="AB372" s="425"/>
      <c r="AC372" s="425"/>
      <c r="AD372" s="425"/>
      <c r="AE372" s="425"/>
      <c r="AF372" s="425"/>
      <c r="AG372" s="425"/>
      <c r="AH372" s="426"/>
    </row>
    <row r="373" spans="1:34" s="1" customFormat="1" ht="15" customHeight="1" thickBot="1" x14ac:dyDescent="0.25">
      <c r="A373" s="411"/>
      <c r="B373" s="369"/>
      <c r="C373" s="370"/>
      <c r="D373" s="364" t="s">
        <v>70</v>
      </c>
      <c r="E373" s="350"/>
      <c r="F373" s="350"/>
      <c r="G373" s="350"/>
      <c r="H373" s="350"/>
      <c r="I373" s="388" t="s">
        <v>135</v>
      </c>
      <c r="J373" s="388"/>
      <c r="K373" s="388"/>
      <c r="L373" s="388"/>
      <c r="M373" s="388"/>
      <c r="N373" s="388"/>
      <c r="O373" s="388"/>
      <c r="P373" s="388"/>
      <c r="Q373" s="388"/>
      <c r="R373" s="388"/>
      <c r="S373" s="388"/>
      <c r="T373" s="388"/>
      <c r="U373" s="392" t="str">
        <f>IF(D373="付帯する",58050,"―")</f>
        <v>―</v>
      </c>
      <c r="V373" s="393"/>
      <c r="W373" s="393"/>
      <c r="X373" s="393"/>
      <c r="Y373" s="393"/>
      <c r="Z373" s="18" t="s">
        <v>11</v>
      </c>
      <c r="AA373" s="373" t="s">
        <v>150</v>
      </c>
      <c r="AB373" s="374"/>
      <c r="AC373" s="374"/>
      <c r="AD373" s="374"/>
      <c r="AE373" s="374"/>
      <c r="AF373" s="374"/>
      <c r="AG373" s="374"/>
      <c r="AH373" s="375"/>
    </row>
    <row r="374" spans="1:34" s="1" customFormat="1" ht="15" customHeight="1" x14ac:dyDescent="0.2">
      <c r="A374" s="411"/>
      <c r="B374" s="369"/>
      <c r="C374" s="370"/>
      <c r="D374" s="365" t="s">
        <v>49</v>
      </c>
      <c r="E374" s="366"/>
      <c r="F374" s="366"/>
      <c r="G374" s="366"/>
      <c r="H374" s="366"/>
      <c r="I374" s="379" t="s">
        <v>194</v>
      </c>
      <c r="J374" s="379"/>
      <c r="K374" s="379"/>
      <c r="L374" s="379"/>
      <c r="M374" s="379"/>
      <c r="N374" s="379"/>
      <c r="O374" s="379"/>
      <c r="P374" s="380" t="s">
        <v>37</v>
      </c>
      <c r="Q374" s="380"/>
      <c r="R374" s="380"/>
      <c r="S374" s="380"/>
      <c r="T374" s="380"/>
      <c r="U374" s="346" t="s">
        <v>133</v>
      </c>
      <c r="V374" s="347"/>
      <c r="W374" s="347"/>
      <c r="X374" s="347"/>
      <c r="Y374" s="347"/>
      <c r="Z374" s="348"/>
      <c r="AA374" s="376"/>
      <c r="AB374" s="377"/>
      <c r="AC374" s="377"/>
      <c r="AD374" s="377"/>
      <c r="AE374" s="377"/>
      <c r="AF374" s="377"/>
      <c r="AG374" s="377"/>
      <c r="AH374" s="378"/>
    </row>
    <row r="375" spans="1:34" s="1" customFormat="1" ht="15" customHeight="1" thickBot="1" x14ac:dyDescent="0.25">
      <c r="A375" s="412"/>
      <c r="B375" s="371"/>
      <c r="C375" s="372"/>
      <c r="D375" s="364" t="s">
        <v>70</v>
      </c>
      <c r="E375" s="350"/>
      <c r="F375" s="350"/>
      <c r="G375" s="350"/>
      <c r="H375" s="350"/>
      <c r="I375" s="337">
        <v>0</v>
      </c>
      <c r="J375" s="338"/>
      <c r="K375" s="338"/>
      <c r="L375" s="338"/>
      <c r="M375" s="338"/>
      <c r="N375" s="17" t="s">
        <v>38</v>
      </c>
      <c r="O375" s="44"/>
      <c r="P375" s="45" t="s">
        <v>9</v>
      </c>
      <c r="Q375" s="409">
        <v>1190</v>
      </c>
      <c r="R375" s="409"/>
      <c r="S375" s="17" t="s">
        <v>11</v>
      </c>
      <c r="T375" s="44" t="s">
        <v>13</v>
      </c>
      <c r="U375" s="390">
        <f>I375*Q375</f>
        <v>0</v>
      </c>
      <c r="V375" s="391"/>
      <c r="W375" s="391"/>
      <c r="X375" s="391"/>
      <c r="Y375" s="391"/>
      <c r="Z375" s="18" t="s">
        <v>11</v>
      </c>
      <c r="AA375" s="384">
        <f>U371+U373+U375</f>
        <v>0</v>
      </c>
      <c r="AB375" s="385"/>
      <c r="AC375" s="385"/>
      <c r="AD375" s="385"/>
      <c r="AE375" s="385"/>
      <c r="AF375" s="385"/>
      <c r="AG375" s="385"/>
      <c r="AH375" s="18" t="s">
        <v>11</v>
      </c>
    </row>
    <row r="376" spans="1:34" s="1" customFormat="1" ht="15" customHeight="1" x14ac:dyDescent="0.2">
      <c r="A376" s="410">
        <v>35</v>
      </c>
      <c r="B376" s="351" t="s">
        <v>130</v>
      </c>
      <c r="C376" s="352"/>
      <c r="D376" s="352"/>
      <c r="E376" s="352"/>
      <c r="F376" s="352"/>
      <c r="G376" s="352"/>
      <c r="H376" s="353" t="s">
        <v>70</v>
      </c>
      <c r="I376" s="354"/>
      <c r="J376" s="354"/>
      <c r="K376" s="354"/>
      <c r="L376" s="354"/>
      <c r="M376" s="106"/>
      <c r="N376" s="106"/>
      <c r="O376" s="106"/>
      <c r="P376" s="107"/>
      <c r="Q376" s="413" t="s">
        <v>32</v>
      </c>
      <c r="R376" s="152"/>
      <c r="S376" s="152"/>
      <c r="T376" s="153"/>
      <c r="U376" s="360" t="s">
        <v>70</v>
      </c>
      <c r="V376" s="361"/>
      <c r="W376" s="361"/>
      <c r="X376" s="361"/>
      <c r="Y376" s="362"/>
      <c r="Z376" s="151" t="s">
        <v>36</v>
      </c>
      <c r="AA376" s="152"/>
      <c r="AB376" s="153"/>
      <c r="AC376" s="105" t="s">
        <v>116</v>
      </c>
      <c r="AD376" s="106"/>
      <c r="AE376" s="363"/>
      <c r="AF376" s="363"/>
      <c r="AG376" s="363"/>
      <c r="AH376" s="46" t="s">
        <v>4</v>
      </c>
    </row>
    <row r="377" spans="1:34" s="1" customFormat="1" ht="15" customHeight="1" x14ac:dyDescent="0.2">
      <c r="A377" s="411"/>
      <c r="B377" s="355" t="s">
        <v>158</v>
      </c>
      <c r="C377" s="356"/>
      <c r="D377" s="356"/>
      <c r="E377" s="356"/>
      <c r="F377" s="356"/>
      <c r="G377" s="356"/>
      <c r="H377" s="356"/>
      <c r="I377" s="356"/>
      <c r="J377" s="358"/>
      <c r="K377" s="358"/>
      <c r="L377" s="358"/>
      <c r="M377" s="358"/>
      <c r="N377" s="358"/>
      <c r="O377" s="356" t="s">
        <v>44</v>
      </c>
      <c r="P377" s="356"/>
      <c r="Q377" s="147" t="s">
        <v>138</v>
      </c>
      <c r="R377" s="147"/>
      <c r="S377" s="147"/>
      <c r="T377" s="147"/>
      <c r="U377" s="147"/>
      <c r="V377" s="147"/>
      <c r="W377" s="166"/>
      <c r="X377" s="166"/>
      <c r="Y377" s="166"/>
      <c r="Z377" s="166"/>
      <c r="AA377" s="166"/>
      <c r="AB377" s="166"/>
      <c r="AC377" s="166"/>
      <c r="AD377" s="166"/>
      <c r="AE377" s="166"/>
      <c r="AF377" s="166"/>
      <c r="AG377" s="166"/>
      <c r="AH377" s="336"/>
    </row>
    <row r="378" spans="1:34" s="1" customFormat="1" ht="15" customHeight="1" x14ac:dyDescent="0.2">
      <c r="A378" s="411"/>
      <c r="B378" s="357" t="s">
        <v>159</v>
      </c>
      <c r="C378" s="307"/>
      <c r="D378" s="307"/>
      <c r="E378" s="307"/>
      <c r="F378" s="307"/>
      <c r="G378" s="307"/>
      <c r="H378" s="307"/>
      <c r="I378" s="307"/>
      <c r="J378" s="359"/>
      <c r="K378" s="359"/>
      <c r="L378" s="359"/>
      <c r="M378" s="359"/>
      <c r="N378" s="359"/>
      <c r="O378" s="307" t="s">
        <v>46</v>
      </c>
      <c r="P378" s="307"/>
      <c r="Q378" s="147" t="s">
        <v>139</v>
      </c>
      <c r="R378" s="147"/>
      <c r="S378" s="147"/>
      <c r="T378" s="147"/>
      <c r="U378" s="147"/>
      <c r="V378" s="147"/>
      <c r="W378" s="166"/>
      <c r="X378" s="166"/>
      <c r="Y378" s="166"/>
      <c r="Z378" s="166"/>
      <c r="AA378" s="166"/>
      <c r="AB378" s="166"/>
      <c r="AC378" s="166"/>
      <c r="AD378" s="166"/>
      <c r="AE378" s="166"/>
      <c r="AF378" s="166"/>
      <c r="AG378" s="166"/>
      <c r="AH378" s="336"/>
    </row>
    <row r="379" spans="1:34" s="1" customFormat="1" ht="15" customHeight="1" thickBot="1" x14ac:dyDescent="0.25">
      <c r="A379" s="411"/>
      <c r="B379" s="339" t="s">
        <v>118</v>
      </c>
      <c r="C379" s="340"/>
      <c r="D379" s="340"/>
      <c r="E379" s="340"/>
      <c r="F379" s="340"/>
      <c r="G379" s="340"/>
      <c r="H379" s="405"/>
      <c r="I379" s="406"/>
      <c r="J379" s="406"/>
      <c r="K379" s="406"/>
      <c r="L379" s="406"/>
      <c r="M379" s="406"/>
      <c r="N379" s="406"/>
      <c r="O379" s="406"/>
      <c r="P379" s="406"/>
      <c r="Q379" s="400" t="s">
        <v>112</v>
      </c>
      <c r="R379" s="401"/>
      <c r="S379" s="401"/>
      <c r="T379" s="401"/>
      <c r="U379" s="401"/>
      <c r="V379" s="401"/>
      <c r="W379" s="401"/>
      <c r="X379" s="401"/>
      <c r="Y379" s="401"/>
      <c r="Z379" s="401"/>
      <c r="AA379" s="401"/>
      <c r="AB379" s="401"/>
      <c r="AC379" s="401"/>
      <c r="AD379" s="401"/>
      <c r="AE379" s="401"/>
      <c r="AF379" s="401"/>
      <c r="AG379" s="401"/>
      <c r="AH379" s="402"/>
    </row>
    <row r="380" spans="1:34" s="1" customFormat="1" ht="15" customHeight="1" x14ac:dyDescent="0.2">
      <c r="A380" s="411"/>
      <c r="B380" s="341"/>
      <c r="C380" s="342"/>
      <c r="D380" s="342"/>
      <c r="E380" s="342"/>
      <c r="F380" s="342"/>
      <c r="G380" s="342"/>
      <c r="H380" s="322"/>
      <c r="I380" s="323"/>
      <c r="J380" s="323"/>
      <c r="K380" s="323"/>
      <c r="L380" s="323"/>
      <c r="M380" s="323"/>
      <c r="N380" s="323"/>
      <c r="O380" s="323"/>
      <c r="P380" s="323"/>
      <c r="Q380" s="396" t="s">
        <v>140</v>
      </c>
      <c r="R380" s="397"/>
      <c r="S380" s="397"/>
      <c r="T380" s="397"/>
      <c r="U380" s="397"/>
      <c r="V380" s="403"/>
      <c r="W380" s="403"/>
      <c r="X380" s="403"/>
      <c r="Y380" s="403"/>
      <c r="Z380" s="403"/>
      <c r="AA380" s="403"/>
      <c r="AB380" s="403"/>
      <c r="AC380" s="403"/>
      <c r="AD380" s="403"/>
      <c r="AE380" s="403"/>
      <c r="AF380" s="403"/>
      <c r="AG380" s="403"/>
      <c r="AH380" s="404"/>
    </row>
    <row r="381" spans="1:34" s="1" customFormat="1" ht="15" customHeight="1" thickBot="1" x14ac:dyDescent="0.25">
      <c r="A381" s="411"/>
      <c r="B381" s="343"/>
      <c r="C381" s="344"/>
      <c r="D381" s="344"/>
      <c r="E381" s="344"/>
      <c r="F381" s="344"/>
      <c r="G381" s="344"/>
      <c r="H381" s="407"/>
      <c r="I381" s="408"/>
      <c r="J381" s="408"/>
      <c r="K381" s="408"/>
      <c r="L381" s="408"/>
      <c r="M381" s="408"/>
      <c r="N381" s="408"/>
      <c r="O381" s="408"/>
      <c r="P381" s="408"/>
      <c r="Q381" s="398" t="s">
        <v>141</v>
      </c>
      <c r="R381" s="399"/>
      <c r="S381" s="399"/>
      <c r="T381" s="394"/>
      <c r="U381" s="394"/>
      <c r="V381" s="394"/>
      <c r="W381" s="394"/>
      <c r="X381" s="394"/>
      <c r="Y381" s="394"/>
      <c r="Z381" s="394"/>
      <c r="AA381" s="394"/>
      <c r="AB381" s="394"/>
      <c r="AC381" s="394"/>
      <c r="AD381" s="394"/>
      <c r="AE381" s="394"/>
      <c r="AF381" s="394"/>
      <c r="AG381" s="394"/>
      <c r="AH381" s="395"/>
    </row>
    <row r="382" spans="1:34" s="1" customFormat="1" ht="15" customHeight="1" x14ac:dyDescent="0.2">
      <c r="A382" s="411"/>
      <c r="B382" s="367" t="s">
        <v>137</v>
      </c>
      <c r="C382" s="368"/>
      <c r="D382" s="365" t="s">
        <v>43</v>
      </c>
      <c r="E382" s="366"/>
      <c r="F382" s="366"/>
      <c r="G382" s="366"/>
      <c r="H382" s="366"/>
      <c r="I382" s="380" t="s">
        <v>42</v>
      </c>
      <c r="J382" s="380"/>
      <c r="K382" s="380"/>
      <c r="L382" s="380"/>
      <c r="M382" s="380"/>
      <c r="N382" s="380"/>
      <c r="O382" s="380"/>
      <c r="P382" s="380"/>
      <c r="Q382" s="380"/>
      <c r="R382" s="380"/>
      <c r="S382" s="380"/>
      <c r="T382" s="380"/>
      <c r="U382" s="346" t="s">
        <v>131</v>
      </c>
      <c r="V382" s="347"/>
      <c r="W382" s="347"/>
      <c r="X382" s="347"/>
      <c r="Y382" s="347"/>
      <c r="Z382" s="348"/>
      <c r="AA382" s="418" t="s">
        <v>195</v>
      </c>
      <c r="AB382" s="419"/>
      <c r="AC382" s="419"/>
      <c r="AD382" s="419"/>
      <c r="AE382" s="419"/>
      <c r="AF382" s="419"/>
      <c r="AG382" s="419"/>
      <c r="AH382" s="420"/>
    </row>
    <row r="383" spans="1:34" s="1" customFormat="1" ht="15" customHeight="1" thickBot="1" x14ac:dyDescent="0.25">
      <c r="A383" s="411"/>
      <c r="B383" s="369"/>
      <c r="C383" s="370"/>
      <c r="D383" s="386" t="s">
        <v>70</v>
      </c>
      <c r="E383" s="387"/>
      <c r="F383" s="387"/>
      <c r="G383" s="387"/>
      <c r="H383" s="387"/>
      <c r="I383" s="389" t="s">
        <v>134</v>
      </c>
      <c r="J383" s="389"/>
      <c r="K383" s="389"/>
      <c r="L383" s="389"/>
      <c r="M383" s="389"/>
      <c r="N383" s="389"/>
      <c r="O383" s="389"/>
      <c r="P383" s="389"/>
      <c r="Q383" s="389"/>
      <c r="R383" s="389"/>
      <c r="S383" s="389"/>
      <c r="T383" s="389"/>
      <c r="U383" s="392" t="str">
        <f>IF(D383="付帯する",10720,"―")</f>
        <v>―</v>
      </c>
      <c r="V383" s="393"/>
      <c r="W383" s="393"/>
      <c r="X383" s="393"/>
      <c r="Y383" s="393"/>
      <c r="Z383" s="18" t="s">
        <v>11</v>
      </c>
      <c r="AA383" s="421"/>
      <c r="AB383" s="422"/>
      <c r="AC383" s="422"/>
      <c r="AD383" s="422"/>
      <c r="AE383" s="422"/>
      <c r="AF383" s="422"/>
      <c r="AG383" s="422"/>
      <c r="AH383" s="423"/>
    </row>
    <row r="384" spans="1:34" s="1" customFormat="1" ht="15" customHeight="1" thickBot="1" x14ac:dyDescent="0.25">
      <c r="A384" s="411"/>
      <c r="B384" s="369"/>
      <c r="C384" s="370"/>
      <c r="D384" s="365" t="s">
        <v>47</v>
      </c>
      <c r="E384" s="366"/>
      <c r="F384" s="366"/>
      <c r="G384" s="366"/>
      <c r="H384" s="366"/>
      <c r="I384" s="380" t="s">
        <v>42</v>
      </c>
      <c r="J384" s="380"/>
      <c r="K384" s="380"/>
      <c r="L384" s="380"/>
      <c r="M384" s="380"/>
      <c r="N384" s="380"/>
      <c r="O384" s="380"/>
      <c r="P384" s="380"/>
      <c r="Q384" s="380"/>
      <c r="R384" s="380"/>
      <c r="S384" s="380"/>
      <c r="T384" s="380"/>
      <c r="U384" s="346" t="s">
        <v>132</v>
      </c>
      <c r="V384" s="347"/>
      <c r="W384" s="347"/>
      <c r="X384" s="347"/>
      <c r="Y384" s="347"/>
      <c r="Z384" s="348"/>
      <c r="AA384" s="424"/>
      <c r="AB384" s="425"/>
      <c r="AC384" s="425"/>
      <c r="AD384" s="425"/>
      <c r="AE384" s="425"/>
      <c r="AF384" s="425"/>
      <c r="AG384" s="425"/>
      <c r="AH384" s="426"/>
    </row>
    <row r="385" spans="1:34" s="1" customFormat="1" ht="15" customHeight="1" thickBot="1" x14ac:dyDescent="0.25">
      <c r="A385" s="411"/>
      <c r="B385" s="369"/>
      <c r="C385" s="370"/>
      <c r="D385" s="364" t="s">
        <v>70</v>
      </c>
      <c r="E385" s="350"/>
      <c r="F385" s="350"/>
      <c r="G385" s="350"/>
      <c r="H385" s="350"/>
      <c r="I385" s="388" t="s">
        <v>135</v>
      </c>
      <c r="J385" s="388"/>
      <c r="K385" s="388"/>
      <c r="L385" s="388"/>
      <c r="M385" s="388"/>
      <c r="N385" s="388"/>
      <c r="O385" s="388"/>
      <c r="P385" s="388"/>
      <c r="Q385" s="388"/>
      <c r="R385" s="388"/>
      <c r="S385" s="388"/>
      <c r="T385" s="388"/>
      <c r="U385" s="392" t="str">
        <f>IF(D385="付帯する",58050,"―")</f>
        <v>―</v>
      </c>
      <c r="V385" s="393"/>
      <c r="W385" s="393"/>
      <c r="X385" s="393"/>
      <c r="Y385" s="393"/>
      <c r="Z385" s="18" t="s">
        <v>11</v>
      </c>
      <c r="AA385" s="373" t="s">
        <v>150</v>
      </c>
      <c r="AB385" s="374"/>
      <c r="AC385" s="374"/>
      <c r="AD385" s="374"/>
      <c r="AE385" s="374"/>
      <c r="AF385" s="374"/>
      <c r="AG385" s="374"/>
      <c r="AH385" s="375"/>
    </row>
    <row r="386" spans="1:34" s="1" customFormat="1" ht="15" customHeight="1" x14ac:dyDescent="0.2">
      <c r="A386" s="411"/>
      <c r="B386" s="369"/>
      <c r="C386" s="370"/>
      <c r="D386" s="365" t="s">
        <v>49</v>
      </c>
      <c r="E386" s="366"/>
      <c r="F386" s="366"/>
      <c r="G386" s="366"/>
      <c r="H386" s="366"/>
      <c r="I386" s="379" t="s">
        <v>194</v>
      </c>
      <c r="J386" s="379"/>
      <c r="K386" s="379"/>
      <c r="L386" s="379"/>
      <c r="M386" s="379"/>
      <c r="N386" s="379"/>
      <c r="O386" s="379"/>
      <c r="P386" s="380" t="s">
        <v>37</v>
      </c>
      <c r="Q386" s="380"/>
      <c r="R386" s="380"/>
      <c r="S386" s="380"/>
      <c r="T386" s="380"/>
      <c r="U386" s="346" t="s">
        <v>133</v>
      </c>
      <c r="V386" s="347"/>
      <c r="W386" s="347"/>
      <c r="X386" s="347"/>
      <c r="Y386" s="347"/>
      <c r="Z386" s="348"/>
      <c r="AA386" s="376"/>
      <c r="AB386" s="377"/>
      <c r="AC386" s="377"/>
      <c r="AD386" s="377"/>
      <c r="AE386" s="377"/>
      <c r="AF386" s="377"/>
      <c r="AG386" s="377"/>
      <c r="AH386" s="378"/>
    </row>
    <row r="387" spans="1:34" s="1" customFormat="1" ht="15" customHeight="1" thickBot="1" x14ac:dyDescent="0.25">
      <c r="A387" s="412"/>
      <c r="B387" s="371"/>
      <c r="C387" s="372"/>
      <c r="D387" s="364" t="s">
        <v>70</v>
      </c>
      <c r="E387" s="350"/>
      <c r="F387" s="350"/>
      <c r="G387" s="350"/>
      <c r="H387" s="350"/>
      <c r="I387" s="337">
        <v>0</v>
      </c>
      <c r="J387" s="338"/>
      <c r="K387" s="338"/>
      <c r="L387" s="338"/>
      <c r="M387" s="338"/>
      <c r="N387" s="17" t="s">
        <v>38</v>
      </c>
      <c r="O387" s="44"/>
      <c r="P387" s="45" t="s">
        <v>9</v>
      </c>
      <c r="Q387" s="409">
        <v>1190</v>
      </c>
      <c r="R387" s="409"/>
      <c r="S387" s="17" t="s">
        <v>11</v>
      </c>
      <c r="T387" s="44" t="s">
        <v>13</v>
      </c>
      <c r="U387" s="390">
        <f>I387*Q387</f>
        <v>0</v>
      </c>
      <c r="V387" s="391"/>
      <c r="W387" s="391"/>
      <c r="X387" s="391"/>
      <c r="Y387" s="391"/>
      <c r="Z387" s="18" t="s">
        <v>11</v>
      </c>
      <c r="AA387" s="384">
        <f>U383+U385+U387</f>
        <v>0</v>
      </c>
      <c r="AB387" s="385"/>
      <c r="AC387" s="385"/>
      <c r="AD387" s="385"/>
      <c r="AE387" s="385"/>
      <c r="AF387" s="385"/>
      <c r="AG387" s="385"/>
      <c r="AH387" s="18" t="s">
        <v>11</v>
      </c>
    </row>
    <row r="388" spans="1:34" s="1" customFormat="1" ht="15" customHeight="1" x14ac:dyDescent="0.2">
      <c r="A388" s="410">
        <v>36</v>
      </c>
      <c r="B388" s="351" t="s">
        <v>130</v>
      </c>
      <c r="C388" s="352"/>
      <c r="D388" s="352"/>
      <c r="E388" s="352"/>
      <c r="F388" s="352"/>
      <c r="G388" s="352"/>
      <c r="H388" s="353" t="s">
        <v>70</v>
      </c>
      <c r="I388" s="354"/>
      <c r="J388" s="354"/>
      <c r="K388" s="354"/>
      <c r="L388" s="354"/>
      <c r="M388" s="106"/>
      <c r="N388" s="106"/>
      <c r="O388" s="106"/>
      <c r="P388" s="107"/>
      <c r="Q388" s="413" t="s">
        <v>32</v>
      </c>
      <c r="R388" s="152"/>
      <c r="S388" s="152"/>
      <c r="T388" s="153"/>
      <c r="U388" s="360" t="s">
        <v>70</v>
      </c>
      <c r="V388" s="361"/>
      <c r="W388" s="361"/>
      <c r="X388" s="361"/>
      <c r="Y388" s="362"/>
      <c r="Z388" s="151" t="s">
        <v>36</v>
      </c>
      <c r="AA388" s="152"/>
      <c r="AB388" s="153"/>
      <c r="AC388" s="105" t="s">
        <v>116</v>
      </c>
      <c r="AD388" s="106"/>
      <c r="AE388" s="363"/>
      <c r="AF388" s="363"/>
      <c r="AG388" s="363"/>
      <c r="AH388" s="46" t="s">
        <v>4</v>
      </c>
    </row>
    <row r="389" spans="1:34" s="1" customFormat="1" ht="15" customHeight="1" x14ac:dyDescent="0.2">
      <c r="A389" s="411"/>
      <c r="B389" s="355" t="s">
        <v>158</v>
      </c>
      <c r="C389" s="356"/>
      <c r="D389" s="356"/>
      <c r="E389" s="356"/>
      <c r="F389" s="356"/>
      <c r="G389" s="356"/>
      <c r="H389" s="356"/>
      <c r="I389" s="356"/>
      <c r="J389" s="358"/>
      <c r="K389" s="358"/>
      <c r="L389" s="358"/>
      <c r="M389" s="358"/>
      <c r="N389" s="358"/>
      <c r="O389" s="356" t="s">
        <v>44</v>
      </c>
      <c r="P389" s="356"/>
      <c r="Q389" s="147" t="s">
        <v>138</v>
      </c>
      <c r="R389" s="147"/>
      <c r="S389" s="147"/>
      <c r="T389" s="147"/>
      <c r="U389" s="147"/>
      <c r="V389" s="147"/>
      <c r="W389" s="166"/>
      <c r="X389" s="166"/>
      <c r="Y389" s="166"/>
      <c r="Z389" s="166"/>
      <c r="AA389" s="166"/>
      <c r="AB389" s="166"/>
      <c r="AC389" s="166"/>
      <c r="AD389" s="166"/>
      <c r="AE389" s="166"/>
      <c r="AF389" s="166"/>
      <c r="AG389" s="166"/>
      <c r="AH389" s="336"/>
    </row>
    <row r="390" spans="1:34" s="1" customFormat="1" ht="15" customHeight="1" x14ac:dyDescent="0.2">
      <c r="A390" s="411"/>
      <c r="B390" s="357" t="s">
        <v>159</v>
      </c>
      <c r="C390" s="307"/>
      <c r="D390" s="307"/>
      <c r="E390" s="307"/>
      <c r="F390" s="307"/>
      <c r="G390" s="307"/>
      <c r="H390" s="307"/>
      <c r="I390" s="307"/>
      <c r="J390" s="359"/>
      <c r="K390" s="359"/>
      <c r="L390" s="359"/>
      <c r="M390" s="359"/>
      <c r="N390" s="359"/>
      <c r="O390" s="307" t="s">
        <v>46</v>
      </c>
      <c r="P390" s="307"/>
      <c r="Q390" s="147" t="s">
        <v>139</v>
      </c>
      <c r="R390" s="147"/>
      <c r="S390" s="147"/>
      <c r="T390" s="147"/>
      <c r="U390" s="147"/>
      <c r="V390" s="147"/>
      <c r="W390" s="166"/>
      <c r="X390" s="166"/>
      <c r="Y390" s="166"/>
      <c r="Z390" s="166"/>
      <c r="AA390" s="166"/>
      <c r="AB390" s="166"/>
      <c r="AC390" s="166"/>
      <c r="AD390" s="166"/>
      <c r="AE390" s="166"/>
      <c r="AF390" s="166"/>
      <c r="AG390" s="166"/>
      <c r="AH390" s="336"/>
    </row>
    <row r="391" spans="1:34" s="1" customFormat="1" ht="15" customHeight="1" thickBot="1" x14ac:dyDescent="0.25">
      <c r="A391" s="411"/>
      <c r="B391" s="339" t="s">
        <v>118</v>
      </c>
      <c r="C391" s="340"/>
      <c r="D391" s="340"/>
      <c r="E391" s="340"/>
      <c r="F391" s="340"/>
      <c r="G391" s="340"/>
      <c r="H391" s="405"/>
      <c r="I391" s="406"/>
      <c r="J391" s="406"/>
      <c r="K391" s="406"/>
      <c r="L391" s="406"/>
      <c r="M391" s="406"/>
      <c r="N391" s="406"/>
      <c r="O391" s="406"/>
      <c r="P391" s="406"/>
      <c r="Q391" s="400" t="s">
        <v>112</v>
      </c>
      <c r="R391" s="401"/>
      <c r="S391" s="401"/>
      <c r="T391" s="401"/>
      <c r="U391" s="401"/>
      <c r="V391" s="401"/>
      <c r="W391" s="401"/>
      <c r="X391" s="401"/>
      <c r="Y391" s="401"/>
      <c r="Z391" s="401"/>
      <c r="AA391" s="401"/>
      <c r="AB391" s="401"/>
      <c r="AC391" s="401"/>
      <c r="AD391" s="401"/>
      <c r="AE391" s="401"/>
      <c r="AF391" s="401"/>
      <c r="AG391" s="401"/>
      <c r="AH391" s="402"/>
    </row>
    <row r="392" spans="1:34" s="1" customFormat="1" ht="15" customHeight="1" x14ac:dyDescent="0.2">
      <c r="A392" s="411"/>
      <c r="B392" s="341"/>
      <c r="C392" s="342"/>
      <c r="D392" s="342"/>
      <c r="E392" s="342"/>
      <c r="F392" s="342"/>
      <c r="G392" s="342"/>
      <c r="H392" s="322"/>
      <c r="I392" s="323"/>
      <c r="J392" s="323"/>
      <c r="K392" s="323"/>
      <c r="L392" s="323"/>
      <c r="M392" s="323"/>
      <c r="N392" s="323"/>
      <c r="O392" s="323"/>
      <c r="P392" s="323"/>
      <c r="Q392" s="396" t="s">
        <v>140</v>
      </c>
      <c r="R392" s="397"/>
      <c r="S392" s="397"/>
      <c r="T392" s="397"/>
      <c r="U392" s="397"/>
      <c r="V392" s="403"/>
      <c r="W392" s="403"/>
      <c r="X392" s="403"/>
      <c r="Y392" s="403"/>
      <c r="Z392" s="403"/>
      <c r="AA392" s="403"/>
      <c r="AB392" s="403"/>
      <c r="AC392" s="403"/>
      <c r="AD392" s="403"/>
      <c r="AE392" s="403"/>
      <c r="AF392" s="403"/>
      <c r="AG392" s="403"/>
      <c r="AH392" s="404"/>
    </row>
    <row r="393" spans="1:34" s="1" customFormat="1" ht="15" customHeight="1" thickBot="1" x14ac:dyDescent="0.25">
      <c r="A393" s="411"/>
      <c r="B393" s="343"/>
      <c r="C393" s="344"/>
      <c r="D393" s="344"/>
      <c r="E393" s="344"/>
      <c r="F393" s="344"/>
      <c r="G393" s="344"/>
      <c r="H393" s="407"/>
      <c r="I393" s="408"/>
      <c r="J393" s="408"/>
      <c r="K393" s="408"/>
      <c r="L393" s="408"/>
      <c r="M393" s="408"/>
      <c r="N393" s="408"/>
      <c r="O393" s="408"/>
      <c r="P393" s="408"/>
      <c r="Q393" s="398" t="s">
        <v>141</v>
      </c>
      <c r="R393" s="399"/>
      <c r="S393" s="399"/>
      <c r="T393" s="394"/>
      <c r="U393" s="394"/>
      <c r="V393" s="394"/>
      <c r="W393" s="394"/>
      <c r="X393" s="394"/>
      <c r="Y393" s="394"/>
      <c r="Z393" s="394"/>
      <c r="AA393" s="394"/>
      <c r="AB393" s="394"/>
      <c r="AC393" s="394"/>
      <c r="AD393" s="394"/>
      <c r="AE393" s="394"/>
      <c r="AF393" s="394"/>
      <c r="AG393" s="394"/>
      <c r="AH393" s="395"/>
    </row>
    <row r="394" spans="1:34" s="1" customFormat="1" ht="15" customHeight="1" x14ac:dyDescent="0.2">
      <c r="A394" s="411"/>
      <c r="B394" s="367" t="s">
        <v>137</v>
      </c>
      <c r="C394" s="368"/>
      <c r="D394" s="365" t="s">
        <v>43</v>
      </c>
      <c r="E394" s="366"/>
      <c r="F394" s="366"/>
      <c r="G394" s="366"/>
      <c r="H394" s="366"/>
      <c r="I394" s="380" t="s">
        <v>42</v>
      </c>
      <c r="J394" s="380"/>
      <c r="K394" s="380"/>
      <c r="L394" s="380"/>
      <c r="M394" s="380"/>
      <c r="N394" s="380"/>
      <c r="O394" s="380"/>
      <c r="P394" s="380"/>
      <c r="Q394" s="380"/>
      <c r="R394" s="380"/>
      <c r="S394" s="380"/>
      <c r="T394" s="380"/>
      <c r="U394" s="346" t="s">
        <v>131</v>
      </c>
      <c r="V394" s="347"/>
      <c r="W394" s="347"/>
      <c r="X394" s="347"/>
      <c r="Y394" s="347"/>
      <c r="Z394" s="348"/>
      <c r="AA394" s="418" t="s">
        <v>195</v>
      </c>
      <c r="AB394" s="419"/>
      <c r="AC394" s="419"/>
      <c r="AD394" s="419"/>
      <c r="AE394" s="419"/>
      <c r="AF394" s="419"/>
      <c r="AG394" s="419"/>
      <c r="AH394" s="420"/>
    </row>
    <row r="395" spans="1:34" s="1" customFormat="1" ht="15" customHeight="1" thickBot="1" x14ac:dyDescent="0.25">
      <c r="A395" s="411"/>
      <c r="B395" s="369"/>
      <c r="C395" s="370"/>
      <c r="D395" s="386" t="s">
        <v>70</v>
      </c>
      <c r="E395" s="387"/>
      <c r="F395" s="387"/>
      <c r="G395" s="387"/>
      <c r="H395" s="387"/>
      <c r="I395" s="389" t="s">
        <v>134</v>
      </c>
      <c r="J395" s="389"/>
      <c r="K395" s="389"/>
      <c r="L395" s="389"/>
      <c r="M395" s="389"/>
      <c r="N395" s="389"/>
      <c r="O395" s="389"/>
      <c r="P395" s="389"/>
      <c r="Q395" s="389"/>
      <c r="R395" s="389"/>
      <c r="S395" s="389"/>
      <c r="T395" s="389"/>
      <c r="U395" s="392" t="str">
        <f>IF(D395="付帯する",10720,"―")</f>
        <v>―</v>
      </c>
      <c r="V395" s="393"/>
      <c r="W395" s="393"/>
      <c r="X395" s="393"/>
      <c r="Y395" s="393"/>
      <c r="Z395" s="18" t="s">
        <v>11</v>
      </c>
      <c r="AA395" s="421"/>
      <c r="AB395" s="422"/>
      <c r="AC395" s="422"/>
      <c r="AD395" s="422"/>
      <c r="AE395" s="422"/>
      <c r="AF395" s="422"/>
      <c r="AG395" s="422"/>
      <c r="AH395" s="423"/>
    </row>
    <row r="396" spans="1:34" s="1" customFormat="1" ht="15" customHeight="1" thickBot="1" x14ac:dyDescent="0.25">
      <c r="A396" s="411"/>
      <c r="B396" s="369"/>
      <c r="C396" s="370"/>
      <c r="D396" s="365" t="s">
        <v>47</v>
      </c>
      <c r="E396" s="366"/>
      <c r="F396" s="366"/>
      <c r="G396" s="366"/>
      <c r="H396" s="366"/>
      <c r="I396" s="380" t="s">
        <v>42</v>
      </c>
      <c r="J396" s="380"/>
      <c r="K396" s="380"/>
      <c r="L396" s="380"/>
      <c r="M396" s="380"/>
      <c r="N396" s="380"/>
      <c r="O396" s="380"/>
      <c r="P396" s="380"/>
      <c r="Q396" s="380"/>
      <c r="R396" s="380"/>
      <c r="S396" s="380"/>
      <c r="T396" s="380"/>
      <c r="U396" s="346" t="s">
        <v>132</v>
      </c>
      <c r="V396" s="347"/>
      <c r="W396" s="347"/>
      <c r="X396" s="347"/>
      <c r="Y396" s="347"/>
      <c r="Z396" s="348"/>
      <c r="AA396" s="424"/>
      <c r="AB396" s="425"/>
      <c r="AC396" s="425"/>
      <c r="AD396" s="425"/>
      <c r="AE396" s="425"/>
      <c r="AF396" s="425"/>
      <c r="AG396" s="425"/>
      <c r="AH396" s="426"/>
    </row>
    <row r="397" spans="1:34" s="1" customFormat="1" ht="15" customHeight="1" thickBot="1" x14ac:dyDescent="0.25">
      <c r="A397" s="411"/>
      <c r="B397" s="369"/>
      <c r="C397" s="370"/>
      <c r="D397" s="364" t="s">
        <v>70</v>
      </c>
      <c r="E397" s="350"/>
      <c r="F397" s="350"/>
      <c r="G397" s="350"/>
      <c r="H397" s="350"/>
      <c r="I397" s="388" t="s">
        <v>135</v>
      </c>
      <c r="J397" s="388"/>
      <c r="K397" s="388"/>
      <c r="L397" s="388"/>
      <c r="M397" s="388"/>
      <c r="N397" s="388"/>
      <c r="O397" s="388"/>
      <c r="P397" s="388"/>
      <c r="Q397" s="388"/>
      <c r="R397" s="388"/>
      <c r="S397" s="388"/>
      <c r="T397" s="388"/>
      <c r="U397" s="392" t="str">
        <f>IF(D397="付帯する",58050,"―")</f>
        <v>―</v>
      </c>
      <c r="V397" s="393"/>
      <c r="W397" s="393"/>
      <c r="X397" s="393"/>
      <c r="Y397" s="393"/>
      <c r="Z397" s="18" t="s">
        <v>11</v>
      </c>
      <c r="AA397" s="373" t="s">
        <v>150</v>
      </c>
      <c r="AB397" s="374"/>
      <c r="AC397" s="374"/>
      <c r="AD397" s="374"/>
      <c r="AE397" s="374"/>
      <c r="AF397" s="374"/>
      <c r="AG397" s="374"/>
      <c r="AH397" s="375"/>
    </row>
    <row r="398" spans="1:34" s="1" customFormat="1" ht="15" customHeight="1" x14ac:dyDescent="0.2">
      <c r="A398" s="411"/>
      <c r="B398" s="369"/>
      <c r="C398" s="370"/>
      <c r="D398" s="365" t="s">
        <v>49</v>
      </c>
      <c r="E398" s="366"/>
      <c r="F398" s="366"/>
      <c r="G398" s="366"/>
      <c r="H398" s="366"/>
      <c r="I398" s="379" t="s">
        <v>194</v>
      </c>
      <c r="J398" s="379"/>
      <c r="K398" s="379"/>
      <c r="L398" s="379"/>
      <c r="M398" s="379"/>
      <c r="N398" s="379"/>
      <c r="O398" s="379"/>
      <c r="P398" s="380" t="s">
        <v>37</v>
      </c>
      <c r="Q398" s="380"/>
      <c r="R398" s="380"/>
      <c r="S398" s="380"/>
      <c r="T398" s="380"/>
      <c r="U398" s="346" t="s">
        <v>133</v>
      </c>
      <c r="V398" s="347"/>
      <c r="W398" s="347"/>
      <c r="X398" s="347"/>
      <c r="Y398" s="347"/>
      <c r="Z398" s="348"/>
      <c r="AA398" s="376"/>
      <c r="AB398" s="377"/>
      <c r="AC398" s="377"/>
      <c r="AD398" s="377"/>
      <c r="AE398" s="377"/>
      <c r="AF398" s="377"/>
      <c r="AG398" s="377"/>
      <c r="AH398" s="378"/>
    </row>
    <row r="399" spans="1:34" s="1" customFormat="1" ht="15" customHeight="1" thickBot="1" x14ac:dyDescent="0.25">
      <c r="A399" s="412"/>
      <c r="B399" s="371"/>
      <c r="C399" s="372"/>
      <c r="D399" s="364" t="s">
        <v>70</v>
      </c>
      <c r="E399" s="350"/>
      <c r="F399" s="350"/>
      <c r="G399" s="350"/>
      <c r="H399" s="350"/>
      <c r="I399" s="337">
        <v>0</v>
      </c>
      <c r="J399" s="338"/>
      <c r="K399" s="338"/>
      <c r="L399" s="338"/>
      <c r="M399" s="338"/>
      <c r="N399" s="17" t="s">
        <v>38</v>
      </c>
      <c r="O399" s="44"/>
      <c r="P399" s="45" t="s">
        <v>9</v>
      </c>
      <c r="Q399" s="409">
        <v>1190</v>
      </c>
      <c r="R399" s="409"/>
      <c r="S399" s="17" t="s">
        <v>11</v>
      </c>
      <c r="T399" s="44" t="s">
        <v>13</v>
      </c>
      <c r="U399" s="390">
        <f>I399*Q399</f>
        <v>0</v>
      </c>
      <c r="V399" s="391"/>
      <c r="W399" s="391"/>
      <c r="X399" s="391"/>
      <c r="Y399" s="391"/>
      <c r="Z399" s="18" t="s">
        <v>11</v>
      </c>
      <c r="AA399" s="384">
        <f>U395+U397+U399</f>
        <v>0</v>
      </c>
      <c r="AB399" s="385"/>
      <c r="AC399" s="385"/>
      <c r="AD399" s="385"/>
      <c r="AE399" s="385"/>
      <c r="AF399" s="385"/>
      <c r="AG399" s="385"/>
      <c r="AH399" s="18" t="s">
        <v>11</v>
      </c>
    </row>
    <row r="400" spans="1:34" s="1" customFormat="1" ht="15" customHeight="1" x14ac:dyDescent="0.2">
      <c r="A400" s="410">
        <v>37</v>
      </c>
      <c r="B400" s="351" t="s">
        <v>130</v>
      </c>
      <c r="C400" s="352"/>
      <c r="D400" s="352"/>
      <c r="E400" s="352"/>
      <c r="F400" s="352"/>
      <c r="G400" s="352"/>
      <c r="H400" s="353" t="s">
        <v>70</v>
      </c>
      <c r="I400" s="354"/>
      <c r="J400" s="354"/>
      <c r="K400" s="354"/>
      <c r="L400" s="354"/>
      <c r="M400" s="106"/>
      <c r="N400" s="106"/>
      <c r="O400" s="106"/>
      <c r="P400" s="107"/>
      <c r="Q400" s="413" t="s">
        <v>32</v>
      </c>
      <c r="R400" s="152"/>
      <c r="S400" s="152"/>
      <c r="T400" s="153"/>
      <c r="U400" s="360" t="s">
        <v>70</v>
      </c>
      <c r="V400" s="361"/>
      <c r="W400" s="361"/>
      <c r="X400" s="361"/>
      <c r="Y400" s="362"/>
      <c r="Z400" s="151" t="s">
        <v>36</v>
      </c>
      <c r="AA400" s="152"/>
      <c r="AB400" s="153"/>
      <c r="AC400" s="105" t="s">
        <v>116</v>
      </c>
      <c r="AD400" s="106"/>
      <c r="AE400" s="363"/>
      <c r="AF400" s="363"/>
      <c r="AG400" s="363"/>
      <c r="AH400" s="46" t="s">
        <v>4</v>
      </c>
    </row>
    <row r="401" spans="1:34" s="1" customFormat="1" ht="15" customHeight="1" x14ac:dyDescent="0.2">
      <c r="A401" s="411"/>
      <c r="B401" s="355" t="s">
        <v>158</v>
      </c>
      <c r="C401" s="356"/>
      <c r="D401" s="356"/>
      <c r="E401" s="356"/>
      <c r="F401" s="356"/>
      <c r="G401" s="356"/>
      <c r="H401" s="356"/>
      <c r="I401" s="356"/>
      <c r="J401" s="358"/>
      <c r="K401" s="358"/>
      <c r="L401" s="358"/>
      <c r="M401" s="358"/>
      <c r="N401" s="358"/>
      <c r="O401" s="356" t="s">
        <v>44</v>
      </c>
      <c r="P401" s="356"/>
      <c r="Q401" s="147" t="s">
        <v>138</v>
      </c>
      <c r="R401" s="147"/>
      <c r="S401" s="147"/>
      <c r="T401" s="147"/>
      <c r="U401" s="147"/>
      <c r="V401" s="147"/>
      <c r="W401" s="166"/>
      <c r="X401" s="166"/>
      <c r="Y401" s="166"/>
      <c r="Z401" s="166"/>
      <c r="AA401" s="166"/>
      <c r="AB401" s="166"/>
      <c r="AC401" s="166"/>
      <c r="AD401" s="166"/>
      <c r="AE401" s="166"/>
      <c r="AF401" s="166"/>
      <c r="AG401" s="166"/>
      <c r="AH401" s="336"/>
    </row>
    <row r="402" spans="1:34" s="1" customFormat="1" ht="15" customHeight="1" x14ac:dyDescent="0.2">
      <c r="A402" s="411"/>
      <c r="B402" s="357" t="s">
        <v>159</v>
      </c>
      <c r="C402" s="307"/>
      <c r="D402" s="307"/>
      <c r="E402" s="307"/>
      <c r="F402" s="307"/>
      <c r="G402" s="307"/>
      <c r="H402" s="307"/>
      <c r="I402" s="307"/>
      <c r="J402" s="359"/>
      <c r="K402" s="359"/>
      <c r="L402" s="359"/>
      <c r="M402" s="359"/>
      <c r="N402" s="359"/>
      <c r="O402" s="307" t="s">
        <v>46</v>
      </c>
      <c r="P402" s="307"/>
      <c r="Q402" s="147" t="s">
        <v>139</v>
      </c>
      <c r="R402" s="147"/>
      <c r="S402" s="147"/>
      <c r="T402" s="147"/>
      <c r="U402" s="147"/>
      <c r="V402" s="147"/>
      <c r="W402" s="166"/>
      <c r="X402" s="166"/>
      <c r="Y402" s="166"/>
      <c r="Z402" s="166"/>
      <c r="AA402" s="166"/>
      <c r="AB402" s="166"/>
      <c r="AC402" s="166"/>
      <c r="AD402" s="166"/>
      <c r="AE402" s="166"/>
      <c r="AF402" s="166"/>
      <c r="AG402" s="166"/>
      <c r="AH402" s="336"/>
    </row>
    <row r="403" spans="1:34" s="1" customFormat="1" ht="15" customHeight="1" thickBot="1" x14ac:dyDescent="0.25">
      <c r="A403" s="411"/>
      <c r="B403" s="339" t="s">
        <v>118</v>
      </c>
      <c r="C403" s="340"/>
      <c r="D403" s="340"/>
      <c r="E403" s="340"/>
      <c r="F403" s="340"/>
      <c r="G403" s="340"/>
      <c r="H403" s="405"/>
      <c r="I403" s="406"/>
      <c r="J403" s="406"/>
      <c r="K403" s="406"/>
      <c r="L403" s="406"/>
      <c r="M403" s="406"/>
      <c r="N403" s="406"/>
      <c r="O403" s="406"/>
      <c r="P403" s="406"/>
      <c r="Q403" s="400" t="s">
        <v>112</v>
      </c>
      <c r="R403" s="401"/>
      <c r="S403" s="401"/>
      <c r="T403" s="401"/>
      <c r="U403" s="401"/>
      <c r="V403" s="401"/>
      <c r="W403" s="401"/>
      <c r="X403" s="401"/>
      <c r="Y403" s="401"/>
      <c r="Z403" s="401"/>
      <c r="AA403" s="401"/>
      <c r="AB403" s="401"/>
      <c r="AC403" s="401"/>
      <c r="AD403" s="401"/>
      <c r="AE403" s="401"/>
      <c r="AF403" s="401"/>
      <c r="AG403" s="401"/>
      <c r="AH403" s="402"/>
    </row>
    <row r="404" spans="1:34" s="1" customFormat="1" ht="15" customHeight="1" x14ac:dyDescent="0.2">
      <c r="A404" s="411"/>
      <c r="B404" s="341"/>
      <c r="C404" s="342"/>
      <c r="D404" s="342"/>
      <c r="E404" s="342"/>
      <c r="F404" s="342"/>
      <c r="G404" s="342"/>
      <c r="H404" s="322"/>
      <c r="I404" s="323"/>
      <c r="J404" s="323"/>
      <c r="K404" s="323"/>
      <c r="L404" s="323"/>
      <c r="M404" s="323"/>
      <c r="N404" s="323"/>
      <c r="O404" s="323"/>
      <c r="P404" s="323"/>
      <c r="Q404" s="396" t="s">
        <v>140</v>
      </c>
      <c r="R404" s="397"/>
      <c r="S404" s="397"/>
      <c r="T404" s="397"/>
      <c r="U404" s="397"/>
      <c r="V404" s="403"/>
      <c r="W404" s="403"/>
      <c r="X404" s="403"/>
      <c r="Y404" s="403"/>
      <c r="Z404" s="403"/>
      <c r="AA404" s="403"/>
      <c r="AB404" s="403"/>
      <c r="AC404" s="403"/>
      <c r="AD404" s="403"/>
      <c r="AE404" s="403"/>
      <c r="AF404" s="403"/>
      <c r="AG404" s="403"/>
      <c r="AH404" s="404"/>
    </row>
    <row r="405" spans="1:34" s="1" customFormat="1" ht="15" customHeight="1" thickBot="1" x14ac:dyDescent="0.25">
      <c r="A405" s="411"/>
      <c r="B405" s="343"/>
      <c r="C405" s="344"/>
      <c r="D405" s="344"/>
      <c r="E405" s="344"/>
      <c r="F405" s="344"/>
      <c r="G405" s="344"/>
      <c r="H405" s="407"/>
      <c r="I405" s="408"/>
      <c r="J405" s="408"/>
      <c r="K405" s="408"/>
      <c r="L405" s="408"/>
      <c r="M405" s="408"/>
      <c r="N405" s="408"/>
      <c r="O405" s="408"/>
      <c r="P405" s="408"/>
      <c r="Q405" s="398" t="s">
        <v>141</v>
      </c>
      <c r="R405" s="399"/>
      <c r="S405" s="399"/>
      <c r="T405" s="394"/>
      <c r="U405" s="394"/>
      <c r="V405" s="394"/>
      <c r="W405" s="394"/>
      <c r="X405" s="394"/>
      <c r="Y405" s="394"/>
      <c r="Z405" s="394"/>
      <c r="AA405" s="394"/>
      <c r="AB405" s="394"/>
      <c r="AC405" s="394"/>
      <c r="AD405" s="394"/>
      <c r="AE405" s="394"/>
      <c r="AF405" s="394"/>
      <c r="AG405" s="394"/>
      <c r="AH405" s="395"/>
    </row>
    <row r="406" spans="1:34" s="1" customFormat="1" ht="15" customHeight="1" x14ac:dyDescent="0.2">
      <c r="A406" s="411"/>
      <c r="B406" s="367" t="s">
        <v>137</v>
      </c>
      <c r="C406" s="368"/>
      <c r="D406" s="365" t="s">
        <v>43</v>
      </c>
      <c r="E406" s="366"/>
      <c r="F406" s="366"/>
      <c r="G406" s="366"/>
      <c r="H406" s="366"/>
      <c r="I406" s="380" t="s">
        <v>42</v>
      </c>
      <c r="J406" s="380"/>
      <c r="K406" s="380"/>
      <c r="L406" s="380"/>
      <c r="M406" s="380"/>
      <c r="N406" s="380"/>
      <c r="O406" s="380"/>
      <c r="P406" s="380"/>
      <c r="Q406" s="380"/>
      <c r="R406" s="380"/>
      <c r="S406" s="380"/>
      <c r="T406" s="380"/>
      <c r="U406" s="346" t="s">
        <v>131</v>
      </c>
      <c r="V406" s="347"/>
      <c r="W406" s="347"/>
      <c r="X406" s="347"/>
      <c r="Y406" s="347"/>
      <c r="Z406" s="348"/>
      <c r="AA406" s="418" t="s">
        <v>195</v>
      </c>
      <c r="AB406" s="419"/>
      <c r="AC406" s="419"/>
      <c r="AD406" s="419"/>
      <c r="AE406" s="419"/>
      <c r="AF406" s="419"/>
      <c r="AG406" s="419"/>
      <c r="AH406" s="420"/>
    </row>
    <row r="407" spans="1:34" s="1" customFormat="1" ht="15" customHeight="1" thickBot="1" x14ac:dyDescent="0.25">
      <c r="A407" s="411"/>
      <c r="B407" s="369"/>
      <c r="C407" s="370"/>
      <c r="D407" s="386" t="s">
        <v>70</v>
      </c>
      <c r="E407" s="387"/>
      <c r="F407" s="387"/>
      <c r="G407" s="387"/>
      <c r="H407" s="387"/>
      <c r="I407" s="389" t="s">
        <v>134</v>
      </c>
      <c r="J407" s="389"/>
      <c r="K407" s="389"/>
      <c r="L407" s="389"/>
      <c r="M407" s="389"/>
      <c r="N407" s="389"/>
      <c r="O407" s="389"/>
      <c r="P407" s="389"/>
      <c r="Q407" s="389"/>
      <c r="R407" s="389"/>
      <c r="S407" s="389"/>
      <c r="T407" s="389"/>
      <c r="U407" s="392" t="str">
        <f>IF(D407="付帯する",10720,"―")</f>
        <v>―</v>
      </c>
      <c r="V407" s="393"/>
      <c r="W407" s="393"/>
      <c r="X407" s="393"/>
      <c r="Y407" s="393"/>
      <c r="Z407" s="18" t="s">
        <v>11</v>
      </c>
      <c r="AA407" s="421"/>
      <c r="AB407" s="422"/>
      <c r="AC407" s="422"/>
      <c r="AD407" s="422"/>
      <c r="AE407" s="422"/>
      <c r="AF407" s="422"/>
      <c r="AG407" s="422"/>
      <c r="AH407" s="423"/>
    </row>
    <row r="408" spans="1:34" s="1" customFormat="1" ht="15" customHeight="1" thickBot="1" x14ac:dyDescent="0.25">
      <c r="A408" s="411"/>
      <c r="B408" s="369"/>
      <c r="C408" s="370"/>
      <c r="D408" s="365" t="s">
        <v>47</v>
      </c>
      <c r="E408" s="366"/>
      <c r="F408" s="366"/>
      <c r="G408" s="366"/>
      <c r="H408" s="366"/>
      <c r="I408" s="380" t="s">
        <v>42</v>
      </c>
      <c r="J408" s="380"/>
      <c r="K408" s="380"/>
      <c r="L408" s="380"/>
      <c r="M408" s="380"/>
      <c r="N408" s="380"/>
      <c r="O408" s="380"/>
      <c r="P408" s="380"/>
      <c r="Q408" s="380"/>
      <c r="R408" s="380"/>
      <c r="S408" s="380"/>
      <c r="T408" s="380"/>
      <c r="U408" s="346" t="s">
        <v>132</v>
      </c>
      <c r="V408" s="347"/>
      <c r="W408" s="347"/>
      <c r="X408" s="347"/>
      <c r="Y408" s="347"/>
      <c r="Z408" s="348"/>
      <c r="AA408" s="424"/>
      <c r="AB408" s="425"/>
      <c r="AC408" s="425"/>
      <c r="AD408" s="425"/>
      <c r="AE408" s="425"/>
      <c r="AF408" s="425"/>
      <c r="AG408" s="425"/>
      <c r="AH408" s="426"/>
    </row>
    <row r="409" spans="1:34" s="1" customFormat="1" ht="15" customHeight="1" thickBot="1" x14ac:dyDescent="0.25">
      <c r="A409" s="411"/>
      <c r="B409" s="369"/>
      <c r="C409" s="370"/>
      <c r="D409" s="364" t="s">
        <v>70</v>
      </c>
      <c r="E409" s="350"/>
      <c r="F409" s="350"/>
      <c r="G409" s="350"/>
      <c r="H409" s="350"/>
      <c r="I409" s="388" t="s">
        <v>135</v>
      </c>
      <c r="J409" s="388"/>
      <c r="K409" s="388"/>
      <c r="L409" s="388"/>
      <c r="M409" s="388"/>
      <c r="N409" s="388"/>
      <c r="O409" s="388"/>
      <c r="P409" s="388"/>
      <c r="Q409" s="388"/>
      <c r="R409" s="388"/>
      <c r="S409" s="388"/>
      <c r="T409" s="388"/>
      <c r="U409" s="392" t="str">
        <f>IF(D409="付帯する",58050,"―")</f>
        <v>―</v>
      </c>
      <c r="V409" s="393"/>
      <c r="W409" s="393"/>
      <c r="X409" s="393"/>
      <c r="Y409" s="393"/>
      <c r="Z409" s="18" t="s">
        <v>11</v>
      </c>
      <c r="AA409" s="373" t="s">
        <v>150</v>
      </c>
      <c r="AB409" s="374"/>
      <c r="AC409" s="374"/>
      <c r="AD409" s="374"/>
      <c r="AE409" s="374"/>
      <c r="AF409" s="374"/>
      <c r="AG409" s="374"/>
      <c r="AH409" s="375"/>
    </row>
    <row r="410" spans="1:34" s="1" customFormat="1" ht="15" customHeight="1" x14ac:dyDescent="0.2">
      <c r="A410" s="411"/>
      <c r="B410" s="369"/>
      <c r="C410" s="370"/>
      <c r="D410" s="365" t="s">
        <v>49</v>
      </c>
      <c r="E410" s="366"/>
      <c r="F410" s="366"/>
      <c r="G410" s="366"/>
      <c r="H410" s="366"/>
      <c r="I410" s="379" t="s">
        <v>194</v>
      </c>
      <c r="J410" s="379"/>
      <c r="K410" s="379"/>
      <c r="L410" s="379"/>
      <c r="M410" s="379"/>
      <c r="N410" s="379"/>
      <c r="O410" s="379"/>
      <c r="P410" s="380" t="s">
        <v>37</v>
      </c>
      <c r="Q410" s="380"/>
      <c r="R410" s="380"/>
      <c r="S410" s="380"/>
      <c r="T410" s="380"/>
      <c r="U410" s="346" t="s">
        <v>133</v>
      </c>
      <c r="V410" s="347"/>
      <c r="W410" s="347"/>
      <c r="X410" s="347"/>
      <c r="Y410" s="347"/>
      <c r="Z410" s="348"/>
      <c r="AA410" s="376"/>
      <c r="AB410" s="377"/>
      <c r="AC410" s="377"/>
      <c r="AD410" s="377"/>
      <c r="AE410" s="377"/>
      <c r="AF410" s="377"/>
      <c r="AG410" s="377"/>
      <c r="AH410" s="378"/>
    </row>
    <row r="411" spans="1:34" s="1" customFormat="1" ht="15" customHeight="1" thickBot="1" x14ac:dyDescent="0.25">
      <c r="A411" s="412"/>
      <c r="B411" s="371"/>
      <c r="C411" s="372"/>
      <c r="D411" s="364" t="s">
        <v>70</v>
      </c>
      <c r="E411" s="350"/>
      <c r="F411" s="350"/>
      <c r="G411" s="350"/>
      <c r="H411" s="350"/>
      <c r="I411" s="337">
        <v>0</v>
      </c>
      <c r="J411" s="338"/>
      <c r="K411" s="338"/>
      <c r="L411" s="338"/>
      <c r="M411" s="338"/>
      <c r="N411" s="17" t="s">
        <v>38</v>
      </c>
      <c r="O411" s="44"/>
      <c r="P411" s="45" t="s">
        <v>9</v>
      </c>
      <c r="Q411" s="409">
        <v>1190</v>
      </c>
      <c r="R411" s="409"/>
      <c r="S411" s="17" t="s">
        <v>11</v>
      </c>
      <c r="T411" s="44" t="s">
        <v>13</v>
      </c>
      <c r="U411" s="390">
        <f>I411*Q411</f>
        <v>0</v>
      </c>
      <c r="V411" s="391"/>
      <c r="W411" s="391"/>
      <c r="X411" s="391"/>
      <c r="Y411" s="391"/>
      <c r="Z411" s="18" t="s">
        <v>11</v>
      </c>
      <c r="AA411" s="384">
        <f>U407+U409+U411</f>
        <v>0</v>
      </c>
      <c r="AB411" s="385"/>
      <c r="AC411" s="385"/>
      <c r="AD411" s="385"/>
      <c r="AE411" s="385"/>
      <c r="AF411" s="385"/>
      <c r="AG411" s="385"/>
      <c r="AH411" s="18" t="s">
        <v>11</v>
      </c>
    </row>
    <row r="412" spans="1:34" s="1" customFormat="1" ht="15" customHeight="1" x14ac:dyDescent="0.2">
      <c r="A412" s="410">
        <v>38</v>
      </c>
      <c r="B412" s="351" t="s">
        <v>130</v>
      </c>
      <c r="C412" s="352"/>
      <c r="D412" s="352"/>
      <c r="E412" s="352"/>
      <c r="F412" s="352"/>
      <c r="G412" s="352"/>
      <c r="H412" s="353" t="s">
        <v>70</v>
      </c>
      <c r="I412" s="354"/>
      <c r="J412" s="354"/>
      <c r="K412" s="354"/>
      <c r="L412" s="354"/>
      <c r="M412" s="106"/>
      <c r="N412" s="106"/>
      <c r="O412" s="106"/>
      <c r="P412" s="107"/>
      <c r="Q412" s="413" t="s">
        <v>32</v>
      </c>
      <c r="R412" s="152"/>
      <c r="S412" s="152"/>
      <c r="T412" s="153"/>
      <c r="U412" s="360" t="s">
        <v>70</v>
      </c>
      <c r="V412" s="361"/>
      <c r="W412" s="361"/>
      <c r="X412" s="361"/>
      <c r="Y412" s="362"/>
      <c r="Z412" s="151" t="s">
        <v>36</v>
      </c>
      <c r="AA412" s="152"/>
      <c r="AB412" s="153"/>
      <c r="AC412" s="105" t="s">
        <v>116</v>
      </c>
      <c r="AD412" s="106"/>
      <c r="AE412" s="363"/>
      <c r="AF412" s="363"/>
      <c r="AG412" s="363"/>
      <c r="AH412" s="46" t="s">
        <v>4</v>
      </c>
    </row>
    <row r="413" spans="1:34" s="1" customFormat="1" ht="15" customHeight="1" x14ac:dyDescent="0.2">
      <c r="A413" s="411"/>
      <c r="B413" s="355" t="s">
        <v>158</v>
      </c>
      <c r="C413" s="356"/>
      <c r="D413" s="356"/>
      <c r="E413" s="356"/>
      <c r="F413" s="356"/>
      <c r="G413" s="356"/>
      <c r="H413" s="356"/>
      <c r="I413" s="356"/>
      <c r="J413" s="358"/>
      <c r="K413" s="358"/>
      <c r="L413" s="358"/>
      <c r="M413" s="358"/>
      <c r="N413" s="358"/>
      <c r="O413" s="356" t="s">
        <v>44</v>
      </c>
      <c r="P413" s="356"/>
      <c r="Q413" s="147" t="s">
        <v>138</v>
      </c>
      <c r="R413" s="147"/>
      <c r="S413" s="147"/>
      <c r="T413" s="147"/>
      <c r="U413" s="147"/>
      <c r="V413" s="147"/>
      <c r="W413" s="166"/>
      <c r="X413" s="166"/>
      <c r="Y413" s="166"/>
      <c r="Z413" s="166"/>
      <c r="AA413" s="166"/>
      <c r="AB413" s="166"/>
      <c r="AC413" s="166"/>
      <c r="AD413" s="166"/>
      <c r="AE413" s="166"/>
      <c r="AF413" s="166"/>
      <c r="AG413" s="166"/>
      <c r="AH413" s="336"/>
    </row>
    <row r="414" spans="1:34" s="1" customFormat="1" ht="15" customHeight="1" x14ac:dyDescent="0.2">
      <c r="A414" s="411"/>
      <c r="B414" s="357" t="s">
        <v>159</v>
      </c>
      <c r="C414" s="307"/>
      <c r="D414" s="307"/>
      <c r="E414" s="307"/>
      <c r="F414" s="307"/>
      <c r="G414" s="307"/>
      <c r="H414" s="307"/>
      <c r="I414" s="307"/>
      <c r="J414" s="359"/>
      <c r="K414" s="359"/>
      <c r="L414" s="359"/>
      <c r="M414" s="359"/>
      <c r="N414" s="359"/>
      <c r="O414" s="307" t="s">
        <v>46</v>
      </c>
      <c r="P414" s="307"/>
      <c r="Q414" s="147" t="s">
        <v>139</v>
      </c>
      <c r="R414" s="147"/>
      <c r="S414" s="147"/>
      <c r="T414" s="147"/>
      <c r="U414" s="147"/>
      <c r="V414" s="147"/>
      <c r="W414" s="166"/>
      <c r="X414" s="166"/>
      <c r="Y414" s="166"/>
      <c r="Z414" s="166"/>
      <c r="AA414" s="166"/>
      <c r="AB414" s="166"/>
      <c r="AC414" s="166"/>
      <c r="AD414" s="166"/>
      <c r="AE414" s="166"/>
      <c r="AF414" s="166"/>
      <c r="AG414" s="166"/>
      <c r="AH414" s="336"/>
    </row>
    <row r="415" spans="1:34" s="1" customFormat="1" ht="15" customHeight="1" thickBot="1" x14ac:dyDescent="0.25">
      <c r="A415" s="411"/>
      <c r="B415" s="339" t="s">
        <v>118</v>
      </c>
      <c r="C415" s="340"/>
      <c r="D415" s="340"/>
      <c r="E415" s="340"/>
      <c r="F415" s="340"/>
      <c r="G415" s="340"/>
      <c r="H415" s="405"/>
      <c r="I415" s="406"/>
      <c r="J415" s="406"/>
      <c r="K415" s="406"/>
      <c r="L415" s="406"/>
      <c r="M415" s="406"/>
      <c r="N415" s="406"/>
      <c r="O415" s="406"/>
      <c r="P415" s="406"/>
      <c r="Q415" s="400" t="s">
        <v>112</v>
      </c>
      <c r="R415" s="401"/>
      <c r="S415" s="401"/>
      <c r="T415" s="401"/>
      <c r="U415" s="401"/>
      <c r="V415" s="401"/>
      <c r="W415" s="401"/>
      <c r="X415" s="401"/>
      <c r="Y415" s="401"/>
      <c r="Z415" s="401"/>
      <c r="AA415" s="401"/>
      <c r="AB415" s="401"/>
      <c r="AC415" s="401"/>
      <c r="AD415" s="401"/>
      <c r="AE415" s="401"/>
      <c r="AF415" s="401"/>
      <c r="AG415" s="401"/>
      <c r="AH415" s="402"/>
    </row>
    <row r="416" spans="1:34" s="1" customFormat="1" ht="15" customHeight="1" x14ac:dyDescent="0.2">
      <c r="A416" s="411"/>
      <c r="B416" s="341"/>
      <c r="C416" s="342"/>
      <c r="D416" s="342"/>
      <c r="E416" s="342"/>
      <c r="F416" s="342"/>
      <c r="G416" s="342"/>
      <c r="H416" s="322"/>
      <c r="I416" s="323"/>
      <c r="J416" s="323"/>
      <c r="K416" s="323"/>
      <c r="L416" s="323"/>
      <c r="M416" s="323"/>
      <c r="N416" s="323"/>
      <c r="O416" s="323"/>
      <c r="P416" s="323"/>
      <c r="Q416" s="396" t="s">
        <v>140</v>
      </c>
      <c r="R416" s="397"/>
      <c r="S416" s="397"/>
      <c r="T416" s="397"/>
      <c r="U416" s="397"/>
      <c r="V416" s="403"/>
      <c r="W416" s="403"/>
      <c r="X416" s="403"/>
      <c r="Y416" s="403"/>
      <c r="Z416" s="403"/>
      <c r="AA416" s="403"/>
      <c r="AB416" s="403"/>
      <c r="AC416" s="403"/>
      <c r="AD416" s="403"/>
      <c r="AE416" s="403"/>
      <c r="AF416" s="403"/>
      <c r="AG416" s="403"/>
      <c r="AH416" s="404"/>
    </row>
    <row r="417" spans="1:34" s="1" customFormat="1" ht="15" customHeight="1" thickBot="1" x14ac:dyDescent="0.25">
      <c r="A417" s="411"/>
      <c r="B417" s="343"/>
      <c r="C417" s="344"/>
      <c r="D417" s="344"/>
      <c r="E417" s="344"/>
      <c r="F417" s="344"/>
      <c r="G417" s="344"/>
      <c r="H417" s="407"/>
      <c r="I417" s="408"/>
      <c r="J417" s="408"/>
      <c r="K417" s="408"/>
      <c r="L417" s="408"/>
      <c r="M417" s="408"/>
      <c r="N417" s="408"/>
      <c r="O417" s="408"/>
      <c r="P417" s="408"/>
      <c r="Q417" s="398" t="s">
        <v>141</v>
      </c>
      <c r="R417" s="399"/>
      <c r="S417" s="399"/>
      <c r="T417" s="394"/>
      <c r="U417" s="394"/>
      <c r="V417" s="394"/>
      <c r="W417" s="394"/>
      <c r="X417" s="394"/>
      <c r="Y417" s="394"/>
      <c r="Z417" s="394"/>
      <c r="AA417" s="394"/>
      <c r="AB417" s="394"/>
      <c r="AC417" s="394"/>
      <c r="AD417" s="394"/>
      <c r="AE417" s="394"/>
      <c r="AF417" s="394"/>
      <c r="AG417" s="394"/>
      <c r="AH417" s="395"/>
    </row>
    <row r="418" spans="1:34" s="1" customFormat="1" ht="15" customHeight="1" x14ac:dyDescent="0.2">
      <c r="A418" s="411"/>
      <c r="B418" s="367" t="s">
        <v>137</v>
      </c>
      <c r="C418" s="368"/>
      <c r="D418" s="365" t="s">
        <v>43</v>
      </c>
      <c r="E418" s="366"/>
      <c r="F418" s="366"/>
      <c r="G418" s="366"/>
      <c r="H418" s="366"/>
      <c r="I418" s="380" t="s">
        <v>42</v>
      </c>
      <c r="J418" s="380"/>
      <c r="K418" s="380"/>
      <c r="L418" s="380"/>
      <c r="M418" s="380"/>
      <c r="N418" s="380"/>
      <c r="O418" s="380"/>
      <c r="P418" s="380"/>
      <c r="Q418" s="380"/>
      <c r="R418" s="380"/>
      <c r="S418" s="380"/>
      <c r="T418" s="380"/>
      <c r="U418" s="346" t="s">
        <v>131</v>
      </c>
      <c r="V418" s="347"/>
      <c r="W418" s="347"/>
      <c r="X418" s="347"/>
      <c r="Y418" s="347"/>
      <c r="Z418" s="348"/>
      <c r="AA418" s="418" t="s">
        <v>195</v>
      </c>
      <c r="AB418" s="419"/>
      <c r="AC418" s="419"/>
      <c r="AD418" s="419"/>
      <c r="AE418" s="419"/>
      <c r="AF418" s="419"/>
      <c r="AG418" s="419"/>
      <c r="AH418" s="420"/>
    </row>
    <row r="419" spans="1:34" s="1" customFormat="1" ht="15" customHeight="1" thickBot="1" x14ac:dyDescent="0.25">
      <c r="A419" s="411"/>
      <c r="B419" s="369"/>
      <c r="C419" s="370"/>
      <c r="D419" s="386" t="s">
        <v>70</v>
      </c>
      <c r="E419" s="387"/>
      <c r="F419" s="387"/>
      <c r="G419" s="387"/>
      <c r="H419" s="387"/>
      <c r="I419" s="389" t="s">
        <v>134</v>
      </c>
      <c r="J419" s="389"/>
      <c r="K419" s="389"/>
      <c r="L419" s="389"/>
      <c r="M419" s="389"/>
      <c r="N419" s="389"/>
      <c r="O419" s="389"/>
      <c r="P419" s="389"/>
      <c r="Q419" s="389"/>
      <c r="R419" s="389"/>
      <c r="S419" s="389"/>
      <c r="T419" s="389"/>
      <c r="U419" s="392" t="str">
        <f>IF(D419="付帯する",10720,"―")</f>
        <v>―</v>
      </c>
      <c r="V419" s="393"/>
      <c r="W419" s="393"/>
      <c r="X419" s="393"/>
      <c r="Y419" s="393"/>
      <c r="Z419" s="18" t="s">
        <v>11</v>
      </c>
      <c r="AA419" s="421"/>
      <c r="AB419" s="422"/>
      <c r="AC419" s="422"/>
      <c r="AD419" s="422"/>
      <c r="AE419" s="422"/>
      <c r="AF419" s="422"/>
      <c r="AG419" s="422"/>
      <c r="AH419" s="423"/>
    </row>
    <row r="420" spans="1:34" s="1" customFormat="1" ht="15" customHeight="1" thickBot="1" x14ac:dyDescent="0.25">
      <c r="A420" s="411"/>
      <c r="B420" s="369"/>
      <c r="C420" s="370"/>
      <c r="D420" s="365" t="s">
        <v>47</v>
      </c>
      <c r="E420" s="366"/>
      <c r="F420" s="366"/>
      <c r="G420" s="366"/>
      <c r="H420" s="366"/>
      <c r="I420" s="380" t="s">
        <v>42</v>
      </c>
      <c r="J420" s="380"/>
      <c r="K420" s="380"/>
      <c r="L420" s="380"/>
      <c r="M420" s="380"/>
      <c r="N420" s="380"/>
      <c r="O420" s="380"/>
      <c r="P420" s="380"/>
      <c r="Q420" s="380"/>
      <c r="R420" s="380"/>
      <c r="S420" s="380"/>
      <c r="T420" s="380"/>
      <c r="U420" s="346" t="s">
        <v>132</v>
      </c>
      <c r="V420" s="347"/>
      <c r="W420" s="347"/>
      <c r="X420" s="347"/>
      <c r="Y420" s="347"/>
      <c r="Z420" s="348"/>
      <c r="AA420" s="424"/>
      <c r="AB420" s="425"/>
      <c r="AC420" s="425"/>
      <c r="AD420" s="425"/>
      <c r="AE420" s="425"/>
      <c r="AF420" s="425"/>
      <c r="AG420" s="425"/>
      <c r="AH420" s="426"/>
    </row>
    <row r="421" spans="1:34" s="1" customFormat="1" ht="15" customHeight="1" thickBot="1" x14ac:dyDescent="0.25">
      <c r="A421" s="411"/>
      <c r="B421" s="369"/>
      <c r="C421" s="370"/>
      <c r="D421" s="364" t="s">
        <v>70</v>
      </c>
      <c r="E421" s="350"/>
      <c r="F421" s="350"/>
      <c r="G421" s="350"/>
      <c r="H421" s="350"/>
      <c r="I421" s="388" t="s">
        <v>135</v>
      </c>
      <c r="J421" s="388"/>
      <c r="K421" s="388"/>
      <c r="L421" s="388"/>
      <c r="M421" s="388"/>
      <c r="N421" s="388"/>
      <c r="O421" s="388"/>
      <c r="P421" s="388"/>
      <c r="Q421" s="388"/>
      <c r="R421" s="388"/>
      <c r="S421" s="388"/>
      <c r="T421" s="388"/>
      <c r="U421" s="392" t="str">
        <f>IF(D421="付帯する",58050,"―")</f>
        <v>―</v>
      </c>
      <c r="V421" s="393"/>
      <c r="W421" s="393"/>
      <c r="X421" s="393"/>
      <c r="Y421" s="393"/>
      <c r="Z421" s="18" t="s">
        <v>11</v>
      </c>
      <c r="AA421" s="373" t="s">
        <v>150</v>
      </c>
      <c r="AB421" s="374"/>
      <c r="AC421" s="374"/>
      <c r="AD421" s="374"/>
      <c r="AE421" s="374"/>
      <c r="AF421" s="374"/>
      <c r="AG421" s="374"/>
      <c r="AH421" s="375"/>
    </row>
    <row r="422" spans="1:34" s="1" customFormat="1" ht="15" customHeight="1" x14ac:dyDescent="0.2">
      <c r="A422" s="411"/>
      <c r="B422" s="369"/>
      <c r="C422" s="370"/>
      <c r="D422" s="365" t="s">
        <v>49</v>
      </c>
      <c r="E422" s="366"/>
      <c r="F422" s="366"/>
      <c r="G422" s="366"/>
      <c r="H422" s="366"/>
      <c r="I422" s="379" t="s">
        <v>194</v>
      </c>
      <c r="J422" s="379"/>
      <c r="K422" s="379"/>
      <c r="L422" s="379"/>
      <c r="M422" s="379"/>
      <c r="N422" s="379"/>
      <c r="O422" s="379"/>
      <c r="P422" s="380" t="s">
        <v>37</v>
      </c>
      <c r="Q422" s="380"/>
      <c r="R422" s="380"/>
      <c r="S422" s="380"/>
      <c r="T422" s="380"/>
      <c r="U422" s="346" t="s">
        <v>133</v>
      </c>
      <c r="V422" s="347"/>
      <c r="W422" s="347"/>
      <c r="X422" s="347"/>
      <c r="Y422" s="347"/>
      <c r="Z422" s="348"/>
      <c r="AA422" s="376"/>
      <c r="AB422" s="377"/>
      <c r="AC422" s="377"/>
      <c r="AD422" s="377"/>
      <c r="AE422" s="377"/>
      <c r="AF422" s="377"/>
      <c r="AG422" s="377"/>
      <c r="AH422" s="378"/>
    </row>
    <row r="423" spans="1:34" s="1" customFormat="1" ht="15" customHeight="1" thickBot="1" x14ac:dyDescent="0.25">
      <c r="A423" s="412"/>
      <c r="B423" s="371"/>
      <c r="C423" s="372"/>
      <c r="D423" s="364" t="s">
        <v>70</v>
      </c>
      <c r="E423" s="350"/>
      <c r="F423" s="350"/>
      <c r="G423" s="350"/>
      <c r="H423" s="350"/>
      <c r="I423" s="337">
        <v>0</v>
      </c>
      <c r="J423" s="338"/>
      <c r="K423" s="338"/>
      <c r="L423" s="338"/>
      <c r="M423" s="338"/>
      <c r="N423" s="17" t="s">
        <v>38</v>
      </c>
      <c r="O423" s="44"/>
      <c r="P423" s="45" t="s">
        <v>9</v>
      </c>
      <c r="Q423" s="409">
        <v>1190</v>
      </c>
      <c r="R423" s="409"/>
      <c r="S423" s="17" t="s">
        <v>11</v>
      </c>
      <c r="T423" s="44" t="s">
        <v>13</v>
      </c>
      <c r="U423" s="390">
        <f>I423*Q423</f>
        <v>0</v>
      </c>
      <c r="V423" s="391"/>
      <c r="W423" s="391"/>
      <c r="X423" s="391"/>
      <c r="Y423" s="391"/>
      <c r="Z423" s="18" t="s">
        <v>11</v>
      </c>
      <c r="AA423" s="384">
        <f>U419+U421+U423</f>
        <v>0</v>
      </c>
      <c r="AB423" s="385"/>
      <c r="AC423" s="385"/>
      <c r="AD423" s="385"/>
      <c r="AE423" s="385"/>
      <c r="AF423" s="385"/>
      <c r="AG423" s="385"/>
      <c r="AH423" s="18" t="s">
        <v>11</v>
      </c>
    </row>
    <row r="424" spans="1:34" s="1" customFormat="1" ht="15" customHeight="1" x14ac:dyDescent="0.2">
      <c r="A424" s="410">
        <v>39</v>
      </c>
      <c r="B424" s="351" t="s">
        <v>130</v>
      </c>
      <c r="C424" s="352"/>
      <c r="D424" s="352"/>
      <c r="E424" s="352"/>
      <c r="F424" s="352"/>
      <c r="G424" s="352"/>
      <c r="H424" s="353" t="s">
        <v>70</v>
      </c>
      <c r="I424" s="354"/>
      <c r="J424" s="354"/>
      <c r="K424" s="354"/>
      <c r="L424" s="354"/>
      <c r="M424" s="106"/>
      <c r="N424" s="106"/>
      <c r="O424" s="106"/>
      <c r="P424" s="107"/>
      <c r="Q424" s="413" t="s">
        <v>32</v>
      </c>
      <c r="R424" s="152"/>
      <c r="S424" s="152"/>
      <c r="T424" s="153"/>
      <c r="U424" s="360" t="s">
        <v>70</v>
      </c>
      <c r="V424" s="361"/>
      <c r="W424" s="361"/>
      <c r="X424" s="361"/>
      <c r="Y424" s="362"/>
      <c r="Z424" s="151" t="s">
        <v>36</v>
      </c>
      <c r="AA424" s="152"/>
      <c r="AB424" s="153"/>
      <c r="AC424" s="105" t="s">
        <v>116</v>
      </c>
      <c r="AD424" s="106"/>
      <c r="AE424" s="363"/>
      <c r="AF424" s="363"/>
      <c r="AG424" s="363"/>
      <c r="AH424" s="46" t="s">
        <v>4</v>
      </c>
    </row>
    <row r="425" spans="1:34" s="1" customFormat="1" ht="15" customHeight="1" x14ac:dyDescent="0.2">
      <c r="A425" s="411"/>
      <c r="B425" s="355" t="s">
        <v>158</v>
      </c>
      <c r="C425" s="356"/>
      <c r="D425" s="356"/>
      <c r="E425" s="356"/>
      <c r="F425" s="356"/>
      <c r="G425" s="356"/>
      <c r="H425" s="356"/>
      <c r="I425" s="356"/>
      <c r="J425" s="358"/>
      <c r="K425" s="358"/>
      <c r="L425" s="358"/>
      <c r="M425" s="358"/>
      <c r="N425" s="358"/>
      <c r="O425" s="356" t="s">
        <v>44</v>
      </c>
      <c r="P425" s="356"/>
      <c r="Q425" s="147" t="s">
        <v>138</v>
      </c>
      <c r="R425" s="147"/>
      <c r="S425" s="147"/>
      <c r="T425" s="147"/>
      <c r="U425" s="147"/>
      <c r="V425" s="147"/>
      <c r="W425" s="166"/>
      <c r="X425" s="166"/>
      <c r="Y425" s="166"/>
      <c r="Z425" s="166"/>
      <c r="AA425" s="166"/>
      <c r="AB425" s="166"/>
      <c r="AC425" s="166"/>
      <c r="AD425" s="166"/>
      <c r="AE425" s="166"/>
      <c r="AF425" s="166"/>
      <c r="AG425" s="166"/>
      <c r="AH425" s="336"/>
    </row>
    <row r="426" spans="1:34" s="1" customFormat="1" ht="15" customHeight="1" x14ac:dyDescent="0.2">
      <c r="A426" s="411"/>
      <c r="B426" s="357" t="s">
        <v>159</v>
      </c>
      <c r="C426" s="307"/>
      <c r="D426" s="307"/>
      <c r="E426" s="307"/>
      <c r="F426" s="307"/>
      <c r="G426" s="307"/>
      <c r="H426" s="307"/>
      <c r="I426" s="307"/>
      <c r="J426" s="359"/>
      <c r="K426" s="359"/>
      <c r="L426" s="359"/>
      <c r="M426" s="359"/>
      <c r="N426" s="359"/>
      <c r="O426" s="307" t="s">
        <v>46</v>
      </c>
      <c r="P426" s="307"/>
      <c r="Q426" s="147" t="s">
        <v>139</v>
      </c>
      <c r="R426" s="147"/>
      <c r="S426" s="147"/>
      <c r="T426" s="147"/>
      <c r="U426" s="147"/>
      <c r="V426" s="147"/>
      <c r="W426" s="166"/>
      <c r="X426" s="166"/>
      <c r="Y426" s="166"/>
      <c r="Z426" s="166"/>
      <c r="AA426" s="166"/>
      <c r="AB426" s="166"/>
      <c r="AC426" s="166"/>
      <c r="AD426" s="166"/>
      <c r="AE426" s="166"/>
      <c r="AF426" s="166"/>
      <c r="AG426" s="166"/>
      <c r="AH426" s="336"/>
    </row>
    <row r="427" spans="1:34" s="1" customFormat="1" ht="15" customHeight="1" thickBot="1" x14ac:dyDescent="0.25">
      <c r="A427" s="411"/>
      <c r="B427" s="339" t="s">
        <v>118</v>
      </c>
      <c r="C427" s="340"/>
      <c r="D427" s="340"/>
      <c r="E427" s="340"/>
      <c r="F427" s="340"/>
      <c r="G427" s="340"/>
      <c r="H427" s="405"/>
      <c r="I427" s="406"/>
      <c r="J427" s="406"/>
      <c r="K427" s="406"/>
      <c r="L427" s="406"/>
      <c r="M427" s="406"/>
      <c r="N427" s="406"/>
      <c r="O427" s="406"/>
      <c r="P427" s="406"/>
      <c r="Q427" s="400" t="s">
        <v>112</v>
      </c>
      <c r="R427" s="401"/>
      <c r="S427" s="401"/>
      <c r="T427" s="401"/>
      <c r="U427" s="401"/>
      <c r="V427" s="401"/>
      <c r="W427" s="401"/>
      <c r="X427" s="401"/>
      <c r="Y427" s="401"/>
      <c r="Z427" s="401"/>
      <c r="AA427" s="401"/>
      <c r="AB427" s="401"/>
      <c r="AC427" s="401"/>
      <c r="AD427" s="401"/>
      <c r="AE427" s="401"/>
      <c r="AF427" s="401"/>
      <c r="AG427" s="401"/>
      <c r="AH427" s="402"/>
    </row>
    <row r="428" spans="1:34" s="1" customFormat="1" ht="15" customHeight="1" x14ac:dyDescent="0.2">
      <c r="A428" s="411"/>
      <c r="B428" s="341"/>
      <c r="C428" s="342"/>
      <c r="D428" s="342"/>
      <c r="E428" s="342"/>
      <c r="F428" s="342"/>
      <c r="G428" s="342"/>
      <c r="H428" s="322"/>
      <c r="I428" s="323"/>
      <c r="J428" s="323"/>
      <c r="K428" s="323"/>
      <c r="L428" s="323"/>
      <c r="M428" s="323"/>
      <c r="N428" s="323"/>
      <c r="O428" s="323"/>
      <c r="P428" s="323"/>
      <c r="Q428" s="396" t="s">
        <v>140</v>
      </c>
      <c r="R428" s="397"/>
      <c r="S428" s="397"/>
      <c r="T428" s="397"/>
      <c r="U428" s="397"/>
      <c r="V428" s="403"/>
      <c r="W428" s="403"/>
      <c r="X428" s="403"/>
      <c r="Y428" s="403"/>
      <c r="Z428" s="403"/>
      <c r="AA428" s="403"/>
      <c r="AB428" s="403"/>
      <c r="AC428" s="403"/>
      <c r="AD428" s="403"/>
      <c r="AE428" s="403"/>
      <c r="AF428" s="403"/>
      <c r="AG428" s="403"/>
      <c r="AH428" s="404"/>
    </row>
    <row r="429" spans="1:34" s="1" customFormat="1" ht="15" customHeight="1" thickBot="1" x14ac:dyDescent="0.25">
      <c r="A429" s="411"/>
      <c r="B429" s="343"/>
      <c r="C429" s="344"/>
      <c r="D429" s="344"/>
      <c r="E429" s="344"/>
      <c r="F429" s="344"/>
      <c r="G429" s="344"/>
      <c r="H429" s="407"/>
      <c r="I429" s="408"/>
      <c r="J429" s="408"/>
      <c r="K429" s="408"/>
      <c r="L429" s="408"/>
      <c r="M429" s="408"/>
      <c r="N429" s="408"/>
      <c r="O429" s="408"/>
      <c r="P429" s="408"/>
      <c r="Q429" s="398" t="s">
        <v>141</v>
      </c>
      <c r="R429" s="399"/>
      <c r="S429" s="399"/>
      <c r="T429" s="394"/>
      <c r="U429" s="394"/>
      <c r="V429" s="394"/>
      <c r="W429" s="394"/>
      <c r="X429" s="394"/>
      <c r="Y429" s="394"/>
      <c r="Z429" s="394"/>
      <c r="AA429" s="394"/>
      <c r="AB429" s="394"/>
      <c r="AC429" s="394"/>
      <c r="AD429" s="394"/>
      <c r="AE429" s="394"/>
      <c r="AF429" s="394"/>
      <c r="AG429" s="394"/>
      <c r="AH429" s="395"/>
    </row>
    <row r="430" spans="1:34" s="1" customFormat="1" ht="15" customHeight="1" x14ac:dyDescent="0.2">
      <c r="A430" s="411"/>
      <c r="B430" s="367" t="s">
        <v>137</v>
      </c>
      <c r="C430" s="368"/>
      <c r="D430" s="365" t="s">
        <v>43</v>
      </c>
      <c r="E430" s="366"/>
      <c r="F430" s="366"/>
      <c r="G430" s="366"/>
      <c r="H430" s="366"/>
      <c r="I430" s="380" t="s">
        <v>42</v>
      </c>
      <c r="J430" s="380"/>
      <c r="K430" s="380"/>
      <c r="L430" s="380"/>
      <c r="M430" s="380"/>
      <c r="N430" s="380"/>
      <c r="O430" s="380"/>
      <c r="P430" s="380"/>
      <c r="Q430" s="380"/>
      <c r="R430" s="380"/>
      <c r="S430" s="380"/>
      <c r="T430" s="380"/>
      <c r="U430" s="346" t="s">
        <v>131</v>
      </c>
      <c r="V430" s="347"/>
      <c r="W430" s="347"/>
      <c r="X430" s="347"/>
      <c r="Y430" s="347"/>
      <c r="Z430" s="348"/>
      <c r="AA430" s="418" t="s">
        <v>195</v>
      </c>
      <c r="AB430" s="419"/>
      <c r="AC430" s="419"/>
      <c r="AD430" s="419"/>
      <c r="AE430" s="419"/>
      <c r="AF430" s="419"/>
      <c r="AG430" s="419"/>
      <c r="AH430" s="420"/>
    </row>
    <row r="431" spans="1:34" s="1" customFormat="1" ht="15" customHeight="1" thickBot="1" x14ac:dyDescent="0.25">
      <c r="A431" s="411"/>
      <c r="B431" s="369"/>
      <c r="C431" s="370"/>
      <c r="D431" s="386" t="s">
        <v>70</v>
      </c>
      <c r="E431" s="387"/>
      <c r="F431" s="387"/>
      <c r="G431" s="387"/>
      <c r="H431" s="387"/>
      <c r="I431" s="389" t="s">
        <v>134</v>
      </c>
      <c r="J431" s="389"/>
      <c r="K431" s="389"/>
      <c r="L431" s="389"/>
      <c r="M431" s="389"/>
      <c r="N431" s="389"/>
      <c r="O431" s="389"/>
      <c r="P431" s="389"/>
      <c r="Q431" s="389"/>
      <c r="R431" s="389"/>
      <c r="S431" s="389"/>
      <c r="T431" s="389"/>
      <c r="U431" s="392" t="str">
        <f>IF(D431="付帯する",10720,"―")</f>
        <v>―</v>
      </c>
      <c r="V431" s="393"/>
      <c r="W431" s="393"/>
      <c r="X431" s="393"/>
      <c r="Y431" s="393"/>
      <c r="Z431" s="18" t="s">
        <v>11</v>
      </c>
      <c r="AA431" s="421"/>
      <c r="AB431" s="422"/>
      <c r="AC431" s="422"/>
      <c r="AD431" s="422"/>
      <c r="AE431" s="422"/>
      <c r="AF431" s="422"/>
      <c r="AG431" s="422"/>
      <c r="AH431" s="423"/>
    </row>
    <row r="432" spans="1:34" s="1" customFormat="1" ht="15" customHeight="1" thickBot="1" x14ac:dyDescent="0.25">
      <c r="A432" s="411"/>
      <c r="B432" s="369"/>
      <c r="C432" s="370"/>
      <c r="D432" s="365" t="s">
        <v>47</v>
      </c>
      <c r="E432" s="366"/>
      <c r="F432" s="366"/>
      <c r="G432" s="366"/>
      <c r="H432" s="366"/>
      <c r="I432" s="380" t="s">
        <v>42</v>
      </c>
      <c r="J432" s="380"/>
      <c r="K432" s="380"/>
      <c r="L432" s="380"/>
      <c r="M432" s="380"/>
      <c r="N432" s="380"/>
      <c r="O432" s="380"/>
      <c r="P432" s="380"/>
      <c r="Q432" s="380"/>
      <c r="R432" s="380"/>
      <c r="S432" s="380"/>
      <c r="T432" s="380"/>
      <c r="U432" s="346" t="s">
        <v>132</v>
      </c>
      <c r="V432" s="347"/>
      <c r="W432" s="347"/>
      <c r="X432" s="347"/>
      <c r="Y432" s="347"/>
      <c r="Z432" s="348"/>
      <c r="AA432" s="424"/>
      <c r="AB432" s="425"/>
      <c r="AC432" s="425"/>
      <c r="AD432" s="425"/>
      <c r="AE432" s="425"/>
      <c r="AF432" s="425"/>
      <c r="AG432" s="425"/>
      <c r="AH432" s="426"/>
    </row>
    <row r="433" spans="1:34" s="1" customFormat="1" ht="15" customHeight="1" thickBot="1" x14ac:dyDescent="0.25">
      <c r="A433" s="411"/>
      <c r="B433" s="369"/>
      <c r="C433" s="370"/>
      <c r="D433" s="364" t="s">
        <v>70</v>
      </c>
      <c r="E433" s="350"/>
      <c r="F433" s="350"/>
      <c r="G433" s="350"/>
      <c r="H433" s="350"/>
      <c r="I433" s="388" t="s">
        <v>135</v>
      </c>
      <c r="J433" s="388"/>
      <c r="K433" s="388"/>
      <c r="L433" s="388"/>
      <c r="M433" s="388"/>
      <c r="N433" s="388"/>
      <c r="O433" s="388"/>
      <c r="P433" s="388"/>
      <c r="Q433" s="388"/>
      <c r="R433" s="388"/>
      <c r="S433" s="388"/>
      <c r="T433" s="388"/>
      <c r="U433" s="392" t="str">
        <f>IF(D433="付帯する",58050,"―")</f>
        <v>―</v>
      </c>
      <c r="V433" s="393"/>
      <c r="W433" s="393"/>
      <c r="X433" s="393"/>
      <c r="Y433" s="393"/>
      <c r="Z433" s="18" t="s">
        <v>11</v>
      </c>
      <c r="AA433" s="373" t="s">
        <v>150</v>
      </c>
      <c r="AB433" s="374"/>
      <c r="AC433" s="374"/>
      <c r="AD433" s="374"/>
      <c r="AE433" s="374"/>
      <c r="AF433" s="374"/>
      <c r="AG433" s="374"/>
      <c r="AH433" s="375"/>
    </row>
    <row r="434" spans="1:34" s="1" customFormat="1" ht="15" customHeight="1" x14ac:dyDescent="0.2">
      <c r="A434" s="411"/>
      <c r="B434" s="369"/>
      <c r="C434" s="370"/>
      <c r="D434" s="365" t="s">
        <v>49</v>
      </c>
      <c r="E434" s="366"/>
      <c r="F434" s="366"/>
      <c r="G434" s="366"/>
      <c r="H434" s="366"/>
      <c r="I434" s="379" t="s">
        <v>194</v>
      </c>
      <c r="J434" s="379"/>
      <c r="K434" s="379"/>
      <c r="L434" s="379"/>
      <c r="M434" s="379"/>
      <c r="N434" s="379"/>
      <c r="O434" s="379"/>
      <c r="P434" s="380" t="s">
        <v>37</v>
      </c>
      <c r="Q434" s="380"/>
      <c r="R434" s="380"/>
      <c r="S434" s="380"/>
      <c r="T434" s="380"/>
      <c r="U434" s="346" t="s">
        <v>133</v>
      </c>
      <c r="V434" s="347"/>
      <c r="W434" s="347"/>
      <c r="X434" s="347"/>
      <c r="Y434" s="347"/>
      <c r="Z434" s="348"/>
      <c r="AA434" s="376"/>
      <c r="AB434" s="377"/>
      <c r="AC434" s="377"/>
      <c r="AD434" s="377"/>
      <c r="AE434" s="377"/>
      <c r="AF434" s="377"/>
      <c r="AG434" s="377"/>
      <c r="AH434" s="378"/>
    </row>
    <row r="435" spans="1:34" s="1" customFormat="1" ht="15" customHeight="1" thickBot="1" x14ac:dyDescent="0.25">
      <c r="A435" s="412"/>
      <c r="B435" s="371"/>
      <c r="C435" s="372"/>
      <c r="D435" s="364" t="s">
        <v>70</v>
      </c>
      <c r="E435" s="350"/>
      <c r="F435" s="350"/>
      <c r="G435" s="350"/>
      <c r="H435" s="350"/>
      <c r="I435" s="337">
        <v>0</v>
      </c>
      <c r="J435" s="338"/>
      <c r="K435" s="338"/>
      <c r="L435" s="338"/>
      <c r="M435" s="338"/>
      <c r="N435" s="17" t="s">
        <v>38</v>
      </c>
      <c r="O435" s="44"/>
      <c r="P435" s="45" t="s">
        <v>9</v>
      </c>
      <c r="Q435" s="409">
        <v>1190</v>
      </c>
      <c r="R435" s="409"/>
      <c r="S435" s="17" t="s">
        <v>11</v>
      </c>
      <c r="T435" s="44" t="s">
        <v>13</v>
      </c>
      <c r="U435" s="390">
        <f>I435*Q435</f>
        <v>0</v>
      </c>
      <c r="V435" s="391"/>
      <c r="W435" s="391"/>
      <c r="X435" s="391"/>
      <c r="Y435" s="391"/>
      <c r="Z435" s="18" t="s">
        <v>11</v>
      </c>
      <c r="AA435" s="384">
        <f>U431+U433+U435</f>
        <v>0</v>
      </c>
      <c r="AB435" s="385"/>
      <c r="AC435" s="385"/>
      <c r="AD435" s="385"/>
      <c r="AE435" s="385"/>
      <c r="AF435" s="385"/>
      <c r="AG435" s="385"/>
      <c r="AH435" s="18" t="s">
        <v>11</v>
      </c>
    </row>
    <row r="436" spans="1:34" s="1" customFormat="1" ht="15" customHeight="1" x14ac:dyDescent="0.2">
      <c r="A436" s="410">
        <v>40</v>
      </c>
      <c r="B436" s="351" t="s">
        <v>130</v>
      </c>
      <c r="C436" s="352"/>
      <c r="D436" s="352"/>
      <c r="E436" s="352"/>
      <c r="F436" s="352"/>
      <c r="G436" s="352"/>
      <c r="H436" s="353" t="s">
        <v>70</v>
      </c>
      <c r="I436" s="354"/>
      <c r="J436" s="354"/>
      <c r="K436" s="354"/>
      <c r="L436" s="354"/>
      <c r="M436" s="106"/>
      <c r="N436" s="106"/>
      <c r="O436" s="106"/>
      <c r="P436" s="107"/>
      <c r="Q436" s="413" t="s">
        <v>32</v>
      </c>
      <c r="R436" s="152"/>
      <c r="S436" s="152"/>
      <c r="T436" s="153"/>
      <c r="U436" s="360" t="s">
        <v>70</v>
      </c>
      <c r="V436" s="361"/>
      <c r="W436" s="361"/>
      <c r="X436" s="361"/>
      <c r="Y436" s="362"/>
      <c r="Z436" s="151" t="s">
        <v>36</v>
      </c>
      <c r="AA436" s="152"/>
      <c r="AB436" s="153"/>
      <c r="AC436" s="105" t="s">
        <v>116</v>
      </c>
      <c r="AD436" s="106"/>
      <c r="AE436" s="363"/>
      <c r="AF436" s="363"/>
      <c r="AG436" s="363"/>
      <c r="AH436" s="46" t="s">
        <v>4</v>
      </c>
    </row>
    <row r="437" spans="1:34" s="1" customFormat="1" ht="15" customHeight="1" x14ac:dyDescent="0.2">
      <c r="A437" s="411"/>
      <c r="B437" s="355" t="s">
        <v>158</v>
      </c>
      <c r="C437" s="356"/>
      <c r="D437" s="356"/>
      <c r="E437" s="356"/>
      <c r="F437" s="356"/>
      <c r="G437" s="356"/>
      <c r="H437" s="356"/>
      <c r="I437" s="356"/>
      <c r="J437" s="358"/>
      <c r="K437" s="358"/>
      <c r="L437" s="358"/>
      <c r="M437" s="358"/>
      <c r="N437" s="358"/>
      <c r="O437" s="356" t="s">
        <v>44</v>
      </c>
      <c r="P437" s="356"/>
      <c r="Q437" s="147" t="s">
        <v>138</v>
      </c>
      <c r="R437" s="147"/>
      <c r="S437" s="147"/>
      <c r="T437" s="147"/>
      <c r="U437" s="147"/>
      <c r="V437" s="147"/>
      <c r="W437" s="166"/>
      <c r="X437" s="166"/>
      <c r="Y437" s="166"/>
      <c r="Z437" s="166"/>
      <c r="AA437" s="166"/>
      <c r="AB437" s="166"/>
      <c r="AC437" s="166"/>
      <c r="AD437" s="166"/>
      <c r="AE437" s="166"/>
      <c r="AF437" s="166"/>
      <c r="AG437" s="166"/>
      <c r="AH437" s="336"/>
    </row>
    <row r="438" spans="1:34" s="1" customFormat="1" ht="15" customHeight="1" x14ac:dyDescent="0.2">
      <c r="A438" s="411"/>
      <c r="B438" s="357" t="s">
        <v>159</v>
      </c>
      <c r="C438" s="307"/>
      <c r="D438" s="307"/>
      <c r="E438" s="307"/>
      <c r="F438" s="307"/>
      <c r="G438" s="307"/>
      <c r="H438" s="307"/>
      <c r="I438" s="307"/>
      <c r="J438" s="359"/>
      <c r="K438" s="359"/>
      <c r="L438" s="359"/>
      <c r="M438" s="359"/>
      <c r="N438" s="359"/>
      <c r="O438" s="307" t="s">
        <v>46</v>
      </c>
      <c r="P438" s="307"/>
      <c r="Q438" s="147" t="s">
        <v>139</v>
      </c>
      <c r="R438" s="147"/>
      <c r="S438" s="147"/>
      <c r="T438" s="147"/>
      <c r="U438" s="147"/>
      <c r="V438" s="147"/>
      <c r="W438" s="166"/>
      <c r="X438" s="166"/>
      <c r="Y438" s="166"/>
      <c r="Z438" s="166"/>
      <c r="AA438" s="166"/>
      <c r="AB438" s="166"/>
      <c r="AC438" s="166"/>
      <c r="AD438" s="166"/>
      <c r="AE438" s="166"/>
      <c r="AF438" s="166"/>
      <c r="AG438" s="166"/>
      <c r="AH438" s="336"/>
    </row>
    <row r="439" spans="1:34" s="1" customFormat="1" ht="15" customHeight="1" thickBot="1" x14ac:dyDescent="0.25">
      <c r="A439" s="411"/>
      <c r="B439" s="339" t="s">
        <v>118</v>
      </c>
      <c r="C439" s="340"/>
      <c r="D439" s="340"/>
      <c r="E439" s="340"/>
      <c r="F439" s="340"/>
      <c r="G439" s="340"/>
      <c r="H439" s="405"/>
      <c r="I439" s="406"/>
      <c r="J439" s="406"/>
      <c r="K439" s="406"/>
      <c r="L439" s="406"/>
      <c r="M439" s="406"/>
      <c r="N439" s="406"/>
      <c r="O439" s="406"/>
      <c r="P439" s="406"/>
      <c r="Q439" s="400" t="s">
        <v>112</v>
      </c>
      <c r="R439" s="401"/>
      <c r="S439" s="401"/>
      <c r="T439" s="401"/>
      <c r="U439" s="401"/>
      <c r="V439" s="401"/>
      <c r="W439" s="401"/>
      <c r="X439" s="401"/>
      <c r="Y439" s="401"/>
      <c r="Z439" s="401"/>
      <c r="AA439" s="401"/>
      <c r="AB439" s="401"/>
      <c r="AC439" s="401"/>
      <c r="AD439" s="401"/>
      <c r="AE439" s="401"/>
      <c r="AF439" s="401"/>
      <c r="AG439" s="401"/>
      <c r="AH439" s="402"/>
    </row>
    <row r="440" spans="1:34" s="1" customFormat="1" ht="15" customHeight="1" x14ac:dyDescent="0.2">
      <c r="A440" s="411"/>
      <c r="B440" s="341"/>
      <c r="C440" s="342"/>
      <c r="D440" s="342"/>
      <c r="E440" s="342"/>
      <c r="F440" s="342"/>
      <c r="G440" s="342"/>
      <c r="H440" s="322"/>
      <c r="I440" s="323"/>
      <c r="J440" s="323"/>
      <c r="K440" s="323"/>
      <c r="L440" s="323"/>
      <c r="M440" s="323"/>
      <c r="N440" s="323"/>
      <c r="O440" s="323"/>
      <c r="P440" s="323"/>
      <c r="Q440" s="396" t="s">
        <v>140</v>
      </c>
      <c r="R440" s="397"/>
      <c r="S440" s="397"/>
      <c r="T440" s="397"/>
      <c r="U440" s="397"/>
      <c r="V440" s="403"/>
      <c r="W440" s="403"/>
      <c r="X440" s="403"/>
      <c r="Y440" s="403"/>
      <c r="Z440" s="403"/>
      <c r="AA440" s="403"/>
      <c r="AB440" s="403"/>
      <c r="AC440" s="403"/>
      <c r="AD440" s="403"/>
      <c r="AE440" s="403"/>
      <c r="AF440" s="403"/>
      <c r="AG440" s="403"/>
      <c r="AH440" s="404"/>
    </row>
    <row r="441" spans="1:34" s="1" customFormat="1" ht="15" customHeight="1" thickBot="1" x14ac:dyDescent="0.25">
      <c r="A441" s="411"/>
      <c r="B441" s="343"/>
      <c r="C441" s="344"/>
      <c r="D441" s="344"/>
      <c r="E441" s="344"/>
      <c r="F441" s="344"/>
      <c r="G441" s="344"/>
      <c r="H441" s="407"/>
      <c r="I441" s="408"/>
      <c r="J441" s="408"/>
      <c r="K441" s="408"/>
      <c r="L441" s="408"/>
      <c r="M441" s="408"/>
      <c r="N441" s="408"/>
      <c r="O441" s="408"/>
      <c r="P441" s="408"/>
      <c r="Q441" s="398" t="s">
        <v>141</v>
      </c>
      <c r="R441" s="399"/>
      <c r="S441" s="399"/>
      <c r="T441" s="394"/>
      <c r="U441" s="394"/>
      <c r="V441" s="394"/>
      <c r="W441" s="394"/>
      <c r="X441" s="394"/>
      <c r="Y441" s="394"/>
      <c r="Z441" s="394"/>
      <c r="AA441" s="394"/>
      <c r="AB441" s="394"/>
      <c r="AC441" s="394"/>
      <c r="AD441" s="394"/>
      <c r="AE441" s="394"/>
      <c r="AF441" s="394"/>
      <c r="AG441" s="394"/>
      <c r="AH441" s="395"/>
    </row>
    <row r="442" spans="1:34" s="1" customFormat="1" ht="15" customHeight="1" x14ac:dyDescent="0.2">
      <c r="A442" s="411"/>
      <c r="B442" s="367" t="s">
        <v>137</v>
      </c>
      <c r="C442" s="368"/>
      <c r="D442" s="365" t="s">
        <v>43</v>
      </c>
      <c r="E442" s="366"/>
      <c r="F442" s="366"/>
      <c r="G442" s="366"/>
      <c r="H442" s="366"/>
      <c r="I442" s="380" t="s">
        <v>42</v>
      </c>
      <c r="J442" s="380"/>
      <c r="K442" s="380"/>
      <c r="L442" s="380"/>
      <c r="M442" s="380"/>
      <c r="N442" s="380"/>
      <c r="O442" s="380"/>
      <c r="P442" s="380"/>
      <c r="Q442" s="380"/>
      <c r="R442" s="380"/>
      <c r="S442" s="380"/>
      <c r="T442" s="380"/>
      <c r="U442" s="346" t="s">
        <v>131</v>
      </c>
      <c r="V442" s="347"/>
      <c r="W442" s="347"/>
      <c r="X442" s="347"/>
      <c r="Y442" s="347"/>
      <c r="Z442" s="348"/>
      <c r="AA442" s="418" t="s">
        <v>195</v>
      </c>
      <c r="AB442" s="419"/>
      <c r="AC442" s="419"/>
      <c r="AD442" s="419"/>
      <c r="AE442" s="419"/>
      <c r="AF442" s="419"/>
      <c r="AG442" s="419"/>
      <c r="AH442" s="420"/>
    </row>
    <row r="443" spans="1:34" s="1" customFormat="1" ht="15" customHeight="1" thickBot="1" x14ac:dyDescent="0.25">
      <c r="A443" s="411"/>
      <c r="B443" s="369"/>
      <c r="C443" s="370"/>
      <c r="D443" s="386" t="s">
        <v>70</v>
      </c>
      <c r="E443" s="387"/>
      <c r="F443" s="387"/>
      <c r="G443" s="387"/>
      <c r="H443" s="387"/>
      <c r="I443" s="389" t="s">
        <v>134</v>
      </c>
      <c r="J443" s="389"/>
      <c r="K443" s="389"/>
      <c r="L443" s="389"/>
      <c r="M443" s="389"/>
      <c r="N443" s="389"/>
      <c r="O443" s="389"/>
      <c r="P443" s="389"/>
      <c r="Q443" s="389"/>
      <c r="R443" s="389"/>
      <c r="S443" s="389"/>
      <c r="T443" s="389"/>
      <c r="U443" s="392" t="str">
        <f>IF(D443="付帯する",10720,"―")</f>
        <v>―</v>
      </c>
      <c r="V443" s="393"/>
      <c r="W443" s="393"/>
      <c r="X443" s="393"/>
      <c r="Y443" s="393"/>
      <c r="Z443" s="18" t="s">
        <v>11</v>
      </c>
      <c r="AA443" s="421"/>
      <c r="AB443" s="422"/>
      <c r="AC443" s="422"/>
      <c r="AD443" s="422"/>
      <c r="AE443" s="422"/>
      <c r="AF443" s="422"/>
      <c r="AG443" s="422"/>
      <c r="AH443" s="423"/>
    </row>
    <row r="444" spans="1:34" s="1" customFormat="1" ht="15" customHeight="1" thickBot="1" x14ac:dyDescent="0.25">
      <c r="A444" s="411"/>
      <c r="B444" s="369"/>
      <c r="C444" s="370"/>
      <c r="D444" s="365" t="s">
        <v>47</v>
      </c>
      <c r="E444" s="366"/>
      <c r="F444" s="366"/>
      <c r="G444" s="366"/>
      <c r="H444" s="366"/>
      <c r="I444" s="380" t="s">
        <v>42</v>
      </c>
      <c r="J444" s="380"/>
      <c r="K444" s="380"/>
      <c r="L444" s="380"/>
      <c r="M444" s="380"/>
      <c r="N444" s="380"/>
      <c r="O444" s="380"/>
      <c r="P444" s="380"/>
      <c r="Q444" s="380"/>
      <c r="R444" s="380"/>
      <c r="S444" s="380"/>
      <c r="T444" s="380"/>
      <c r="U444" s="346" t="s">
        <v>132</v>
      </c>
      <c r="V444" s="347"/>
      <c r="W444" s="347"/>
      <c r="X444" s="347"/>
      <c r="Y444" s="347"/>
      <c r="Z444" s="348"/>
      <c r="AA444" s="424"/>
      <c r="AB444" s="425"/>
      <c r="AC444" s="425"/>
      <c r="AD444" s="425"/>
      <c r="AE444" s="425"/>
      <c r="AF444" s="425"/>
      <c r="AG444" s="425"/>
      <c r="AH444" s="426"/>
    </row>
    <row r="445" spans="1:34" s="1" customFormat="1" ht="15" customHeight="1" thickBot="1" x14ac:dyDescent="0.25">
      <c r="A445" s="411"/>
      <c r="B445" s="369"/>
      <c r="C445" s="370"/>
      <c r="D445" s="364" t="s">
        <v>70</v>
      </c>
      <c r="E445" s="350"/>
      <c r="F445" s="350"/>
      <c r="G445" s="350"/>
      <c r="H445" s="350"/>
      <c r="I445" s="388" t="s">
        <v>135</v>
      </c>
      <c r="J445" s="388"/>
      <c r="K445" s="388"/>
      <c r="L445" s="388"/>
      <c r="M445" s="388"/>
      <c r="N445" s="388"/>
      <c r="O445" s="388"/>
      <c r="P445" s="388"/>
      <c r="Q445" s="388"/>
      <c r="R445" s="388"/>
      <c r="S445" s="388"/>
      <c r="T445" s="388"/>
      <c r="U445" s="392" t="str">
        <f>IF(D445="付帯する",58050,"―")</f>
        <v>―</v>
      </c>
      <c r="V445" s="393"/>
      <c r="W445" s="393"/>
      <c r="X445" s="393"/>
      <c r="Y445" s="393"/>
      <c r="Z445" s="18" t="s">
        <v>11</v>
      </c>
      <c r="AA445" s="373" t="s">
        <v>150</v>
      </c>
      <c r="AB445" s="374"/>
      <c r="AC445" s="374"/>
      <c r="AD445" s="374"/>
      <c r="AE445" s="374"/>
      <c r="AF445" s="374"/>
      <c r="AG445" s="374"/>
      <c r="AH445" s="375"/>
    </row>
    <row r="446" spans="1:34" s="1" customFormat="1" ht="15" customHeight="1" x14ac:dyDescent="0.2">
      <c r="A446" s="411"/>
      <c r="B446" s="369"/>
      <c r="C446" s="370"/>
      <c r="D446" s="365" t="s">
        <v>49</v>
      </c>
      <c r="E446" s="366"/>
      <c r="F446" s="366"/>
      <c r="G446" s="366"/>
      <c r="H446" s="366"/>
      <c r="I446" s="379" t="s">
        <v>194</v>
      </c>
      <c r="J446" s="379"/>
      <c r="K446" s="379"/>
      <c r="L446" s="379"/>
      <c r="M446" s="379"/>
      <c r="N446" s="379"/>
      <c r="O446" s="379"/>
      <c r="P446" s="380" t="s">
        <v>37</v>
      </c>
      <c r="Q446" s="380"/>
      <c r="R446" s="380"/>
      <c r="S446" s="380"/>
      <c r="T446" s="380"/>
      <c r="U446" s="346" t="s">
        <v>133</v>
      </c>
      <c r="V446" s="347"/>
      <c r="W446" s="347"/>
      <c r="X446" s="347"/>
      <c r="Y446" s="347"/>
      <c r="Z446" s="348"/>
      <c r="AA446" s="376"/>
      <c r="AB446" s="377"/>
      <c r="AC446" s="377"/>
      <c r="AD446" s="377"/>
      <c r="AE446" s="377"/>
      <c r="AF446" s="377"/>
      <c r="AG446" s="377"/>
      <c r="AH446" s="378"/>
    </row>
    <row r="447" spans="1:34" s="1" customFormat="1" ht="15" customHeight="1" thickBot="1" x14ac:dyDescent="0.25">
      <c r="A447" s="412"/>
      <c r="B447" s="371"/>
      <c r="C447" s="372"/>
      <c r="D447" s="364" t="s">
        <v>70</v>
      </c>
      <c r="E447" s="350"/>
      <c r="F447" s="350"/>
      <c r="G447" s="350"/>
      <c r="H447" s="350"/>
      <c r="I447" s="337">
        <v>0</v>
      </c>
      <c r="J447" s="338"/>
      <c r="K447" s="338"/>
      <c r="L447" s="338"/>
      <c r="M447" s="338"/>
      <c r="N447" s="17" t="s">
        <v>38</v>
      </c>
      <c r="O447" s="44"/>
      <c r="P447" s="45" t="s">
        <v>9</v>
      </c>
      <c r="Q447" s="409">
        <v>1190</v>
      </c>
      <c r="R447" s="409"/>
      <c r="S447" s="17" t="s">
        <v>11</v>
      </c>
      <c r="T447" s="44" t="s">
        <v>13</v>
      </c>
      <c r="U447" s="390">
        <f>I447*Q447</f>
        <v>0</v>
      </c>
      <c r="V447" s="391"/>
      <c r="W447" s="391"/>
      <c r="X447" s="391"/>
      <c r="Y447" s="391"/>
      <c r="Z447" s="18" t="s">
        <v>11</v>
      </c>
      <c r="AA447" s="384">
        <f>U443+U445+U447</f>
        <v>0</v>
      </c>
      <c r="AB447" s="385"/>
      <c r="AC447" s="385"/>
      <c r="AD447" s="385"/>
      <c r="AE447" s="385"/>
      <c r="AF447" s="385"/>
      <c r="AG447" s="385"/>
      <c r="AH447" s="18" t="s">
        <v>11</v>
      </c>
    </row>
    <row r="448" spans="1:34" s="1" customFormat="1" ht="15" customHeight="1" x14ac:dyDescent="0.2">
      <c r="A448" s="410">
        <v>41</v>
      </c>
      <c r="B448" s="351" t="s">
        <v>130</v>
      </c>
      <c r="C448" s="352"/>
      <c r="D448" s="352"/>
      <c r="E448" s="352"/>
      <c r="F448" s="352"/>
      <c r="G448" s="352"/>
      <c r="H448" s="353" t="s">
        <v>70</v>
      </c>
      <c r="I448" s="354"/>
      <c r="J448" s="354"/>
      <c r="K448" s="354"/>
      <c r="L448" s="354"/>
      <c r="M448" s="106"/>
      <c r="N448" s="106"/>
      <c r="O448" s="106"/>
      <c r="P448" s="107"/>
      <c r="Q448" s="413" t="s">
        <v>32</v>
      </c>
      <c r="R448" s="152"/>
      <c r="S448" s="152"/>
      <c r="T448" s="153"/>
      <c r="U448" s="360" t="s">
        <v>70</v>
      </c>
      <c r="V448" s="361"/>
      <c r="W448" s="361"/>
      <c r="X448" s="361"/>
      <c r="Y448" s="362"/>
      <c r="Z448" s="151" t="s">
        <v>36</v>
      </c>
      <c r="AA448" s="152"/>
      <c r="AB448" s="153"/>
      <c r="AC448" s="105" t="s">
        <v>116</v>
      </c>
      <c r="AD448" s="106"/>
      <c r="AE448" s="363"/>
      <c r="AF448" s="363"/>
      <c r="AG448" s="363"/>
      <c r="AH448" s="46" t="s">
        <v>4</v>
      </c>
    </row>
    <row r="449" spans="1:34" s="1" customFormat="1" ht="15" customHeight="1" x14ac:dyDescent="0.2">
      <c r="A449" s="411"/>
      <c r="B449" s="355" t="s">
        <v>158</v>
      </c>
      <c r="C449" s="356"/>
      <c r="D449" s="356"/>
      <c r="E449" s="356"/>
      <c r="F449" s="356"/>
      <c r="G449" s="356"/>
      <c r="H449" s="356"/>
      <c r="I449" s="356"/>
      <c r="J449" s="358"/>
      <c r="K449" s="358"/>
      <c r="L449" s="358"/>
      <c r="M449" s="358"/>
      <c r="N449" s="358"/>
      <c r="O449" s="356" t="s">
        <v>44</v>
      </c>
      <c r="P449" s="356"/>
      <c r="Q449" s="147" t="s">
        <v>138</v>
      </c>
      <c r="R449" s="147"/>
      <c r="S449" s="147"/>
      <c r="T449" s="147"/>
      <c r="U449" s="147"/>
      <c r="V449" s="147"/>
      <c r="W449" s="166"/>
      <c r="X449" s="166"/>
      <c r="Y449" s="166"/>
      <c r="Z449" s="166"/>
      <c r="AA449" s="166"/>
      <c r="AB449" s="166"/>
      <c r="AC449" s="166"/>
      <c r="AD449" s="166"/>
      <c r="AE449" s="166"/>
      <c r="AF449" s="166"/>
      <c r="AG449" s="166"/>
      <c r="AH449" s="336"/>
    </row>
    <row r="450" spans="1:34" s="1" customFormat="1" ht="15" customHeight="1" x14ac:dyDescent="0.2">
      <c r="A450" s="411"/>
      <c r="B450" s="357" t="s">
        <v>159</v>
      </c>
      <c r="C450" s="307"/>
      <c r="D450" s="307"/>
      <c r="E450" s="307"/>
      <c r="F450" s="307"/>
      <c r="G450" s="307"/>
      <c r="H450" s="307"/>
      <c r="I450" s="307"/>
      <c r="J450" s="359"/>
      <c r="K450" s="359"/>
      <c r="L450" s="359"/>
      <c r="M450" s="359"/>
      <c r="N450" s="359"/>
      <c r="O450" s="307" t="s">
        <v>46</v>
      </c>
      <c r="P450" s="307"/>
      <c r="Q450" s="147" t="s">
        <v>139</v>
      </c>
      <c r="R450" s="147"/>
      <c r="S450" s="147"/>
      <c r="T450" s="147"/>
      <c r="U450" s="147"/>
      <c r="V450" s="147"/>
      <c r="W450" s="166"/>
      <c r="X450" s="166"/>
      <c r="Y450" s="166"/>
      <c r="Z450" s="166"/>
      <c r="AA450" s="166"/>
      <c r="AB450" s="166"/>
      <c r="AC450" s="166"/>
      <c r="AD450" s="166"/>
      <c r="AE450" s="166"/>
      <c r="AF450" s="166"/>
      <c r="AG450" s="166"/>
      <c r="AH450" s="336"/>
    </row>
    <row r="451" spans="1:34" s="1" customFormat="1" ht="15" customHeight="1" thickBot="1" x14ac:dyDescent="0.25">
      <c r="A451" s="411"/>
      <c r="B451" s="339" t="s">
        <v>118</v>
      </c>
      <c r="C451" s="340"/>
      <c r="D451" s="340"/>
      <c r="E451" s="340"/>
      <c r="F451" s="340"/>
      <c r="G451" s="340"/>
      <c r="H451" s="405"/>
      <c r="I451" s="406"/>
      <c r="J451" s="406"/>
      <c r="K451" s="406"/>
      <c r="L451" s="406"/>
      <c r="M451" s="406"/>
      <c r="N451" s="406"/>
      <c r="O451" s="406"/>
      <c r="P451" s="406"/>
      <c r="Q451" s="400" t="s">
        <v>112</v>
      </c>
      <c r="R451" s="401"/>
      <c r="S451" s="401"/>
      <c r="T451" s="401"/>
      <c r="U451" s="401"/>
      <c r="V451" s="401"/>
      <c r="W451" s="401"/>
      <c r="X451" s="401"/>
      <c r="Y451" s="401"/>
      <c r="Z451" s="401"/>
      <c r="AA451" s="401"/>
      <c r="AB451" s="401"/>
      <c r="AC451" s="401"/>
      <c r="AD451" s="401"/>
      <c r="AE451" s="401"/>
      <c r="AF451" s="401"/>
      <c r="AG451" s="401"/>
      <c r="AH451" s="402"/>
    </row>
    <row r="452" spans="1:34" s="1" customFormat="1" ht="15" customHeight="1" x14ac:dyDescent="0.2">
      <c r="A452" s="411"/>
      <c r="B452" s="341"/>
      <c r="C452" s="342"/>
      <c r="D452" s="342"/>
      <c r="E452" s="342"/>
      <c r="F452" s="342"/>
      <c r="G452" s="342"/>
      <c r="H452" s="322"/>
      <c r="I452" s="323"/>
      <c r="J452" s="323"/>
      <c r="K452" s="323"/>
      <c r="L452" s="323"/>
      <c r="M452" s="323"/>
      <c r="N452" s="323"/>
      <c r="O452" s="323"/>
      <c r="P452" s="323"/>
      <c r="Q452" s="396" t="s">
        <v>140</v>
      </c>
      <c r="R452" s="397"/>
      <c r="S452" s="397"/>
      <c r="T452" s="397"/>
      <c r="U452" s="397"/>
      <c r="V452" s="403"/>
      <c r="W452" s="403"/>
      <c r="X452" s="403"/>
      <c r="Y452" s="403"/>
      <c r="Z452" s="403"/>
      <c r="AA452" s="403"/>
      <c r="AB452" s="403"/>
      <c r="AC452" s="403"/>
      <c r="AD452" s="403"/>
      <c r="AE452" s="403"/>
      <c r="AF452" s="403"/>
      <c r="AG452" s="403"/>
      <c r="AH452" s="404"/>
    </row>
    <row r="453" spans="1:34" s="1" customFormat="1" ht="15" customHeight="1" thickBot="1" x14ac:dyDescent="0.25">
      <c r="A453" s="411"/>
      <c r="B453" s="343"/>
      <c r="C453" s="344"/>
      <c r="D453" s="344"/>
      <c r="E453" s="344"/>
      <c r="F453" s="344"/>
      <c r="G453" s="344"/>
      <c r="H453" s="407"/>
      <c r="I453" s="408"/>
      <c r="J453" s="408"/>
      <c r="K453" s="408"/>
      <c r="L453" s="408"/>
      <c r="M453" s="408"/>
      <c r="N453" s="408"/>
      <c r="O453" s="408"/>
      <c r="P453" s="408"/>
      <c r="Q453" s="398" t="s">
        <v>141</v>
      </c>
      <c r="R453" s="399"/>
      <c r="S453" s="399"/>
      <c r="T453" s="394"/>
      <c r="U453" s="394"/>
      <c r="V453" s="394"/>
      <c r="W453" s="394"/>
      <c r="X453" s="394"/>
      <c r="Y453" s="394"/>
      <c r="Z453" s="394"/>
      <c r="AA453" s="394"/>
      <c r="AB453" s="394"/>
      <c r="AC453" s="394"/>
      <c r="AD453" s="394"/>
      <c r="AE453" s="394"/>
      <c r="AF453" s="394"/>
      <c r="AG453" s="394"/>
      <c r="AH453" s="395"/>
    </row>
    <row r="454" spans="1:34" s="1" customFormat="1" ht="15" customHeight="1" x14ac:dyDescent="0.2">
      <c r="A454" s="411"/>
      <c r="B454" s="367" t="s">
        <v>137</v>
      </c>
      <c r="C454" s="368"/>
      <c r="D454" s="365" t="s">
        <v>43</v>
      </c>
      <c r="E454" s="366"/>
      <c r="F454" s="366"/>
      <c r="G454" s="366"/>
      <c r="H454" s="366"/>
      <c r="I454" s="380" t="s">
        <v>42</v>
      </c>
      <c r="J454" s="380"/>
      <c r="K454" s="380"/>
      <c r="L454" s="380"/>
      <c r="M454" s="380"/>
      <c r="N454" s="380"/>
      <c r="O454" s="380"/>
      <c r="P454" s="380"/>
      <c r="Q454" s="380"/>
      <c r="R454" s="380"/>
      <c r="S454" s="380"/>
      <c r="T454" s="380"/>
      <c r="U454" s="346" t="s">
        <v>131</v>
      </c>
      <c r="V454" s="347"/>
      <c r="W454" s="347"/>
      <c r="X454" s="347"/>
      <c r="Y454" s="347"/>
      <c r="Z454" s="348"/>
      <c r="AA454" s="418" t="s">
        <v>195</v>
      </c>
      <c r="AB454" s="419"/>
      <c r="AC454" s="419"/>
      <c r="AD454" s="419"/>
      <c r="AE454" s="419"/>
      <c r="AF454" s="419"/>
      <c r="AG454" s="419"/>
      <c r="AH454" s="420"/>
    </row>
    <row r="455" spans="1:34" s="1" customFormat="1" ht="15" customHeight="1" thickBot="1" x14ac:dyDescent="0.25">
      <c r="A455" s="411"/>
      <c r="B455" s="369"/>
      <c r="C455" s="370"/>
      <c r="D455" s="386" t="s">
        <v>70</v>
      </c>
      <c r="E455" s="387"/>
      <c r="F455" s="387"/>
      <c r="G455" s="387"/>
      <c r="H455" s="387"/>
      <c r="I455" s="389" t="s">
        <v>134</v>
      </c>
      <c r="J455" s="389"/>
      <c r="K455" s="389"/>
      <c r="L455" s="389"/>
      <c r="M455" s="389"/>
      <c r="N455" s="389"/>
      <c r="O455" s="389"/>
      <c r="P455" s="389"/>
      <c r="Q455" s="389"/>
      <c r="R455" s="389"/>
      <c r="S455" s="389"/>
      <c r="T455" s="389"/>
      <c r="U455" s="392" t="str">
        <f>IF(D455="付帯する",10720,"―")</f>
        <v>―</v>
      </c>
      <c r="V455" s="393"/>
      <c r="W455" s="393"/>
      <c r="X455" s="393"/>
      <c r="Y455" s="393"/>
      <c r="Z455" s="18" t="s">
        <v>11</v>
      </c>
      <c r="AA455" s="421"/>
      <c r="AB455" s="422"/>
      <c r="AC455" s="422"/>
      <c r="AD455" s="422"/>
      <c r="AE455" s="422"/>
      <c r="AF455" s="422"/>
      <c r="AG455" s="422"/>
      <c r="AH455" s="423"/>
    </row>
    <row r="456" spans="1:34" s="1" customFormat="1" ht="15" customHeight="1" thickBot="1" x14ac:dyDescent="0.25">
      <c r="A456" s="411"/>
      <c r="B456" s="369"/>
      <c r="C456" s="370"/>
      <c r="D456" s="365" t="s">
        <v>47</v>
      </c>
      <c r="E456" s="366"/>
      <c r="F456" s="366"/>
      <c r="G456" s="366"/>
      <c r="H456" s="366"/>
      <c r="I456" s="380" t="s">
        <v>42</v>
      </c>
      <c r="J456" s="380"/>
      <c r="K456" s="380"/>
      <c r="L456" s="380"/>
      <c r="M456" s="380"/>
      <c r="N456" s="380"/>
      <c r="O456" s="380"/>
      <c r="P456" s="380"/>
      <c r="Q456" s="380"/>
      <c r="R456" s="380"/>
      <c r="S456" s="380"/>
      <c r="T456" s="380"/>
      <c r="U456" s="346" t="s">
        <v>132</v>
      </c>
      <c r="V456" s="347"/>
      <c r="W456" s="347"/>
      <c r="X456" s="347"/>
      <c r="Y456" s="347"/>
      <c r="Z456" s="348"/>
      <c r="AA456" s="424"/>
      <c r="AB456" s="425"/>
      <c r="AC456" s="425"/>
      <c r="AD456" s="425"/>
      <c r="AE456" s="425"/>
      <c r="AF456" s="425"/>
      <c r="AG456" s="425"/>
      <c r="AH456" s="426"/>
    </row>
    <row r="457" spans="1:34" s="1" customFormat="1" ht="15" customHeight="1" thickBot="1" x14ac:dyDescent="0.25">
      <c r="A457" s="411"/>
      <c r="B457" s="369"/>
      <c r="C457" s="370"/>
      <c r="D457" s="364" t="s">
        <v>70</v>
      </c>
      <c r="E457" s="350"/>
      <c r="F457" s="350"/>
      <c r="G457" s="350"/>
      <c r="H457" s="350"/>
      <c r="I457" s="388" t="s">
        <v>135</v>
      </c>
      <c r="J457" s="388"/>
      <c r="K457" s="388"/>
      <c r="L457" s="388"/>
      <c r="M457" s="388"/>
      <c r="N457" s="388"/>
      <c r="O457" s="388"/>
      <c r="P457" s="388"/>
      <c r="Q457" s="388"/>
      <c r="R457" s="388"/>
      <c r="S457" s="388"/>
      <c r="T457" s="388"/>
      <c r="U457" s="392" t="str">
        <f>IF(D457="付帯する",58050,"―")</f>
        <v>―</v>
      </c>
      <c r="V457" s="393"/>
      <c r="W457" s="393"/>
      <c r="X457" s="393"/>
      <c r="Y457" s="393"/>
      <c r="Z457" s="18" t="s">
        <v>11</v>
      </c>
      <c r="AA457" s="373" t="s">
        <v>150</v>
      </c>
      <c r="AB457" s="374"/>
      <c r="AC457" s="374"/>
      <c r="AD457" s="374"/>
      <c r="AE457" s="374"/>
      <c r="AF457" s="374"/>
      <c r="AG457" s="374"/>
      <c r="AH457" s="375"/>
    </row>
    <row r="458" spans="1:34" s="1" customFormat="1" ht="15" customHeight="1" x14ac:dyDescent="0.2">
      <c r="A458" s="411"/>
      <c r="B458" s="369"/>
      <c r="C458" s="370"/>
      <c r="D458" s="365" t="s">
        <v>49</v>
      </c>
      <c r="E458" s="366"/>
      <c r="F458" s="366"/>
      <c r="G458" s="366"/>
      <c r="H458" s="366"/>
      <c r="I458" s="379" t="s">
        <v>194</v>
      </c>
      <c r="J458" s="379"/>
      <c r="K458" s="379"/>
      <c r="L458" s="379"/>
      <c r="M458" s="379"/>
      <c r="N458" s="379"/>
      <c r="O458" s="379"/>
      <c r="P458" s="380" t="s">
        <v>37</v>
      </c>
      <c r="Q458" s="380"/>
      <c r="R458" s="380"/>
      <c r="S458" s="380"/>
      <c r="T458" s="380"/>
      <c r="U458" s="346" t="s">
        <v>133</v>
      </c>
      <c r="V458" s="347"/>
      <c r="W458" s="347"/>
      <c r="X458" s="347"/>
      <c r="Y458" s="347"/>
      <c r="Z458" s="348"/>
      <c r="AA458" s="376"/>
      <c r="AB458" s="377"/>
      <c r="AC458" s="377"/>
      <c r="AD458" s="377"/>
      <c r="AE458" s="377"/>
      <c r="AF458" s="377"/>
      <c r="AG458" s="377"/>
      <c r="AH458" s="378"/>
    </row>
    <row r="459" spans="1:34" s="1" customFormat="1" ht="15" customHeight="1" thickBot="1" x14ac:dyDescent="0.25">
      <c r="A459" s="412"/>
      <c r="B459" s="371"/>
      <c r="C459" s="372"/>
      <c r="D459" s="364" t="s">
        <v>70</v>
      </c>
      <c r="E459" s="350"/>
      <c r="F459" s="350"/>
      <c r="G459" s="350"/>
      <c r="H459" s="350"/>
      <c r="I459" s="337">
        <v>0</v>
      </c>
      <c r="J459" s="338"/>
      <c r="K459" s="338"/>
      <c r="L459" s="338"/>
      <c r="M459" s="338"/>
      <c r="N459" s="17" t="s">
        <v>38</v>
      </c>
      <c r="O459" s="44"/>
      <c r="P459" s="45" t="s">
        <v>9</v>
      </c>
      <c r="Q459" s="409">
        <v>1190</v>
      </c>
      <c r="R459" s="409"/>
      <c r="S459" s="17" t="s">
        <v>11</v>
      </c>
      <c r="T459" s="44" t="s">
        <v>13</v>
      </c>
      <c r="U459" s="390">
        <f>I459*Q459</f>
        <v>0</v>
      </c>
      <c r="V459" s="391"/>
      <c r="W459" s="391"/>
      <c r="X459" s="391"/>
      <c r="Y459" s="391"/>
      <c r="Z459" s="18" t="s">
        <v>11</v>
      </c>
      <c r="AA459" s="384">
        <f>U455+U457+U459</f>
        <v>0</v>
      </c>
      <c r="AB459" s="385"/>
      <c r="AC459" s="385"/>
      <c r="AD459" s="385"/>
      <c r="AE459" s="385"/>
      <c r="AF459" s="385"/>
      <c r="AG459" s="385"/>
      <c r="AH459" s="18" t="s">
        <v>11</v>
      </c>
    </row>
    <row r="460" spans="1:34" s="1" customFormat="1" ht="15" customHeight="1" x14ac:dyDescent="0.2">
      <c r="A460" s="410">
        <v>42</v>
      </c>
      <c r="B460" s="351" t="s">
        <v>130</v>
      </c>
      <c r="C460" s="352"/>
      <c r="D460" s="352"/>
      <c r="E460" s="352"/>
      <c r="F460" s="352"/>
      <c r="G460" s="352"/>
      <c r="H460" s="353" t="s">
        <v>70</v>
      </c>
      <c r="I460" s="354"/>
      <c r="J460" s="354"/>
      <c r="K460" s="354"/>
      <c r="L460" s="354"/>
      <c r="M460" s="106"/>
      <c r="N460" s="106"/>
      <c r="O460" s="106"/>
      <c r="P460" s="107"/>
      <c r="Q460" s="413" t="s">
        <v>32</v>
      </c>
      <c r="R460" s="152"/>
      <c r="S460" s="152"/>
      <c r="T460" s="153"/>
      <c r="U460" s="360" t="s">
        <v>70</v>
      </c>
      <c r="V460" s="361"/>
      <c r="W460" s="361"/>
      <c r="X460" s="361"/>
      <c r="Y460" s="362"/>
      <c r="Z460" s="151" t="s">
        <v>36</v>
      </c>
      <c r="AA460" s="152"/>
      <c r="AB460" s="153"/>
      <c r="AC460" s="105" t="s">
        <v>116</v>
      </c>
      <c r="AD460" s="106"/>
      <c r="AE460" s="363"/>
      <c r="AF460" s="363"/>
      <c r="AG460" s="363"/>
      <c r="AH460" s="46" t="s">
        <v>4</v>
      </c>
    </row>
    <row r="461" spans="1:34" s="1" customFormat="1" ht="15" customHeight="1" x14ac:dyDescent="0.2">
      <c r="A461" s="411"/>
      <c r="B461" s="355" t="s">
        <v>158</v>
      </c>
      <c r="C461" s="356"/>
      <c r="D461" s="356"/>
      <c r="E461" s="356"/>
      <c r="F461" s="356"/>
      <c r="G461" s="356"/>
      <c r="H461" s="356"/>
      <c r="I461" s="356"/>
      <c r="J461" s="358"/>
      <c r="K461" s="358"/>
      <c r="L461" s="358"/>
      <c r="M461" s="358"/>
      <c r="N461" s="358"/>
      <c r="O461" s="356" t="s">
        <v>44</v>
      </c>
      <c r="P461" s="356"/>
      <c r="Q461" s="147" t="s">
        <v>138</v>
      </c>
      <c r="R461" s="147"/>
      <c r="S461" s="147"/>
      <c r="T461" s="147"/>
      <c r="U461" s="147"/>
      <c r="V461" s="147"/>
      <c r="W461" s="166"/>
      <c r="X461" s="166"/>
      <c r="Y461" s="166"/>
      <c r="Z461" s="166"/>
      <c r="AA461" s="166"/>
      <c r="AB461" s="166"/>
      <c r="AC461" s="166"/>
      <c r="AD461" s="166"/>
      <c r="AE461" s="166"/>
      <c r="AF461" s="166"/>
      <c r="AG461" s="166"/>
      <c r="AH461" s="336"/>
    </row>
    <row r="462" spans="1:34" s="1" customFormat="1" ht="15" customHeight="1" x14ac:dyDescent="0.2">
      <c r="A462" s="411"/>
      <c r="B462" s="357" t="s">
        <v>159</v>
      </c>
      <c r="C462" s="307"/>
      <c r="D462" s="307"/>
      <c r="E462" s="307"/>
      <c r="F462" s="307"/>
      <c r="G462" s="307"/>
      <c r="H462" s="307"/>
      <c r="I462" s="307"/>
      <c r="J462" s="359"/>
      <c r="K462" s="359"/>
      <c r="L462" s="359"/>
      <c r="M462" s="359"/>
      <c r="N462" s="359"/>
      <c r="O462" s="307" t="s">
        <v>46</v>
      </c>
      <c r="P462" s="307"/>
      <c r="Q462" s="147" t="s">
        <v>139</v>
      </c>
      <c r="R462" s="147"/>
      <c r="S462" s="147"/>
      <c r="T462" s="147"/>
      <c r="U462" s="147"/>
      <c r="V462" s="147"/>
      <c r="W462" s="166"/>
      <c r="X462" s="166"/>
      <c r="Y462" s="166"/>
      <c r="Z462" s="166"/>
      <c r="AA462" s="166"/>
      <c r="AB462" s="166"/>
      <c r="AC462" s="166"/>
      <c r="AD462" s="166"/>
      <c r="AE462" s="166"/>
      <c r="AF462" s="166"/>
      <c r="AG462" s="166"/>
      <c r="AH462" s="336"/>
    </row>
    <row r="463" spans="1:34" s="1" customFormat="1" ht="15" customHeight="1" thickBot="1" x14ac:dyDescent="0.25">
      <c r="A463" s="411"/>
      <c r="B463" s="339" t="s">
        <v>118</v>
      </c>
      <c r="C463" s="340"/>
      <c r="D463" s="340"/>
      <c r="E463" s="340"/>
      <c r="F463" s="340"/>
      <c r="G463" s="340"/>
      <c r="H463" s="405"/>
      <c r="I463" s="406"/>
      <c r="J463" s="406"/>
      <c r="K463" s="406"/>
      <c r="L463" s="406"/>
      <c r="M463" s="406"/>
      <c r="N463" s="406"/>
      <c r="O463" s="406"/>
      <c r="P463" s="406"/>
      <c r="Q463" s="400" t="s">
        <v>112</v>
      </c>
      <c r="R463" s="401"/>
      <c r="S463" s="401"/>
      <c r="T463" s="401"/>
      <c r="U463" s="401"/>
      <c r="V463" s="401"/>
      <c r="W463" s="401"/>
      <c r="X463" s="401"/>
      <c r="Y463" s="401"/>
      <c r="Z463" s="401"/>
      <c r="AA463" s="401"/>
      <c r="AB463" s="401"/>
      <c r="AC463" s="401"/>
      <c r="AD463" s="401"/>
      <c r="AE463" s="401"/>
      <c r="AF463" s="401"/>
      <c r="AG463" s="401"/>
      <c r="AH463" s="402"/>
    </row>
    <row r="464" spans="1:34" s="1" customFormat="1" ht="15" customHeight="1" x14ac:dyDescent="0.2">
      <c r="A464" s="411"/>
      <c r="B464" s="341"/>
      <c r="C464" s="342"/>
      <c r="D464" s="342"/>
      <c r="E464" s="342"/>
      <c r="F464" s="342"/>
      <c r="G464" s="342"/>
      <c r="H464" s="322"/>
      <c r="I464" s="323"/>
      <c r="J464" s="323"/>
      <c r="K464" s="323"/>
      <c r="L464" s="323"/>
      <c r="M464" s="323"/>
      <c r="N464" s="323"/>
      <c r="O464" s="323"/>
      <c r="P464" s="323"/>
      <c r="Q464" s="396" t="s">
        <v>140</v>
      </c>
      <c r="R464" s="397"/>
      <c r="S464" s="397"/>
      <c r="T464" s="397"/>
      <c r="U464" s="397"/>
      <c r="V464" s="403"/>
      <c r="W464" s="403"/>
      <c r="X464" s="403"/>
      <c r="Y464" s="403"/>
      <c r="Z464" s="403"/>
      <c r="AA464" s="403"/>
      <c r="AB464" s="403"/>
      <c r="AC464" s="403"/>
      <c r="AD464" s="403"/>
      <c r="AE464" s="403"/>
      <c r="AF464" s="403"/>
      <c r="AG464" s="403"/>
      <c r="AH464" s="404"/>
    </row>
    <row r="465" spans="1:34" s="1" customFormat="1" ht="15" customHeight="1" thickBot="1" x14ac:dyDescent="0.25">
      <c r="A465" s="411"/>
      <c r="B465" s="343"/>
      <c r="C465" s="344"/>
      <c r="D465" s="344"/>
      <c r="E465" s="344"/>
      <c r="F465" s="344"/>
      <c r="G465" s="344"/>
      <c r="H465" s="407"/>
      <c r="I465" s="408"/>
      <c r="J465" s="408"/>
      <c r="K465" s="408"/>
      <c r="L465" s="408"/>
      <c r="M465" s="408"/>
      <c r="N465" s="408"/>
      <c r="O465" s="408"/>
      <c r="P465" s="408"/>
      <c r="Q465" s="398" t="s">
        <v>141</v>
      </c>
      <c r="R465" s="399"/>
      <c r="S465" s="399"/>
      <c r="T465" s="394"/>
      <c r="U465" s="394"/>
      <c r="V465" s="394"/>
      <c r="W465" s="394"/>
      <c r="X465" s="394"/>
      <c r="Y465" s="394"/>
      <c r="Z465" s="394"/>
      <c r="AA465" s="394"/>
      <c r="AB465" s="394"/>
      <c r="AC465" s="394"/>
      <c r="AD465" s="394"/>
      <c r="AE465" s="394"/>
      <c r="AF465" s="394"/>
      <c r="AG465" s="394"/>
      <c r="AH465" s="395"/>
    </row>
    <row r="466" spans="1:34" s="1" customFormat="1" ht="15" customHeight="1" x14ac:dyDescent="0.2">
      <c r="A466" s="411"/>
      <c r="B466" s="367" t="s">
        <v>137</v>
      </c>
      <c r="C466" s="368"/>
      <c r="D466" s="365" t="s">
        <v>43</v>
      </c>
      <c r="E466" s="366"/>
      <c r="F466" s="366"/>
      <c r="G466" s="366"/>
      <c r="H466" s="366"/>
      <c r="I466" s="380" t="s">
        <v>42</v>
      </c>
      <c r="J466" s="380"/>
      <c r="K466" s="380"/>
      <c r="L466" s="380"/>
      <c r="M466" s="380"/>
      <c r="N466" s="380"/>
      <c r="O466" s="380"/>
      <c r="P466" s="380"/>
      <c r="Q466" s="380"/>
      <c r="R466" s="380"/>
      <c r="S466" s="380"/>
      <c r="T466" s="380"/>
      <c r="U466" s="346" t="s">
        <v>131</v>
      </c>
      <c r="V466" s="347"/>
      <c r="W466" s="347"/>
      <c r="X466" s="347"/>
      <c r="Y466" s="347"/>
      <c r="Z466" s="348"/>
      <c r="AA466" s="418" t="s">
        <v>195</v>
      </c>
      <c r="AB466" s="419"/>
      <c r="AC466" s="419"/>
      <c r="AD466" s="419"/>
      <c r="AE466" s="419"/>
      <c r="AF466" s="419"/>
      <c r="AG466" s="419"/>
      <c r="AH466" s="420"/>
    </row>
    <row r="467" spans="1:34" s="1" customFormat="1" ht="15" customHeight="1" thickBot="1" x14ac:dyDescent="0.25">
      <c r="A467" s="411"/>
      <c r="B467" s="369"/>
      <c r="C467" s="370"/>
      <c r="D467" s="386" t="s">
        <v>70</v>
      </c>
      <c r="E467" s="387"/>
      <c r="F467" s="387"/>
      <c r="G467" s="387"/>
      <c r="H467" s="387"/>
      <c r="I467" s="389" t="s">
        <v>134</v>
      </c>
      <c r="J467" s="389"/>
      <c r="K467" s="389"/>
      <c r="L467" s="389"/>
      <c r="M467" s="389"/>
      <c r="N467" s="389"/>
      <c r="O467" s="389"/>
      <c r="P467" s="389"/>
      <c r="Q467" s="389"/>
      <c r="R467" s="389"/>
      <c r="S467" s="389"/>
      <c r="T467" s="389"/>
      <c r="U467" s="392" t="str">
        <f>IF(D467="付帯する",10720,"―")</f>
        <v>―</v>
      </c>
      <c r="V467" s="393"/>
      <c r="W467" s="393"/>
      <c r="X467" s="393"/>
      <c r="Y467" s="393"/>
      <c r="Z467" s="18" t="s">
        <v>11</v>
      </c>
      <c r="AA467" s="421"/>
      <c r="AB467" s="422"/>
      <c r="AC467" s="422"/>
      <c r="AD467" s="422"/>
      <c r="AE467" s="422"/>
      <c r="AF467" s="422"/>
      <c r="AG467" s="422"/>
      <c r="AH467" s="423"/>
    </row>
    <row r="468" spans="1:34" s="1" customFormat="1" ht="15" customHeight="1" thickBot="1" x14ac:dyDescent="0.25">
      <c r="A468" s="411"/>
      <c r="B468" s="369"/>
      <c r="C468" s="370"/>
      <c r="D468" s="365" t="s">
        <v>47</v>
      </c>
      <c r="E468" s="366"/>
      <c r="F468" s="366"/>
      <c r="G468" s="366"/>
      <c r="H468" s="366"/>
      <c r="I468" s="380" t="s">
        <v>42</v>
      </c>
      <c r="J468" s="380"/>
      <c r="K468" s="380"/>
      <c r="L468" s="380"/>
      <c r="M468" s="380"/>
      <c r="N468" s="380"/>
      <c r="O468" s="380"/>
      <c r="P468" s="380"/>
      <c r="Q468" s="380"/>
      <c r="R468" s="380"/>
      <c r="S468" s="380"/>
      <c r="T468" s="380"/>
      <c r="U468" s="346" t="s">
        <v>132</v>
      </c>
      <c r="V468" s="347"/>
      <c r="W468" s="347"/>
      <c r="X468" s="347"/>
      <c r="Y468" s="347"/>
      <c r="Z468" s="348"/>
      <c r="AA468" s="424"/>
      <c r="AB468" s="425"/>
      <c r="AC468" s="425"/>
      <c r="AD468" s="425"/>
      <c r="AE468" s="425"/>
      <c r="AF468" s="425"/>
      <c r="AG468" s="425"/>
      <c r="AH468" s="426"/>
    </row>
    <row r="469" spans="1:34" s="1" customFormat="1" ht="15" customHeight="1" thickBot="1" x14ac:dyDescent="0.25">
      <c r="A469" s="411"/>
      <c r="B469" s="369"/>
      <c r="C469" s="370"/>
      <c r="D469" s="364" t="s">
        <v>70</v>
      </c>
      <c r="E469" s="350"/>
      <c r="F469" s="350"/>
      <c r="G469" s="350"/>
      <c r="H469" s="350"/>
      <c r="I469" s="388" t="s">
        <v>135</v>
      </c>
      <c r="J469" s="388"/>
      <c r="K469" s="388"/>
      <c r="L469" s="388"/>
      <c r="M469" s="388"/>
      <c r="N469" s="388"/>
      <c r="O469" s="388"/>
      <c r="P469" s="388"/>
      <c r="Q469" s="388"/>
      <c r="R469" s="388"/>
      <c r="S469" s="388"/>
      <c r="T469" s="388"/>
      <c r="U469" s="392" t="str">
        <f>IF(D469="付帯する",58050,"―")</f>
        <v>―</v>
      </c>
      <c r="V469" s="393"/>
      <c r="W469" s="393"/>
      <c r="X469" s="393"/>
      <c r="Y469" s="393"/>
      <c r="Z469" s="18" t="s">
        <v>11</v>
      </c>
      <c r="AA469" s="373" t="s">
        <v>150</v>
      </c>
      <c r="AB469" s="374"/>
      <c r="AC469" s="374"/>
      <c r="AD469" s="374"/>
      <c r="AE469" s="374"/>
      <c r="AF469" s="374"/>
      <c r="AG469" s="374"/>
      <c r="AH469" s="375"/>
    </row>
    <row r="470" spans="1:34" s="1" customFormat="1" ht="15" customHeight="1" x14ac:dyDescent="0.2">
      <c r="A470" s="411"/>
      <c r="B470" s="369"/>
      <c r="C470" s="370"/>
      <c r="D470" s="365" t="s">
        <v>49</v>
      </c>
      <c r="E470" s="366"/>
      <c r="F470" s="366"/>
      <c r="G470" s="366"/>
      <c r="H470" s="366"/>
      <c r="I470" s="379" t="s">
        <v>194</v>
      </c>
      <c r="J470" s="379"/>
      <c r="K470" s="379"/>
      <c r="L470" s="379"/>
      <c r="M470" s="379"/>
      <c r="N470" s="379"/>
      <c r="O470" s="379"/>
      <c r="P470" s="380" t="s">
        <v>37</v>
      </c>
      <c r="Q470" s="380"/>
      <c r="R470" s="380"/>
      <c r="S470" s="380"/>
      <c r="T470" s="380"/>
      <c r="U470" s="346" t="s">
        <v>133</v>
      </c>
      <c r="V470" s="347"/>
      <c r="W470" s="347"/>
      <c r="X470" s="347"/>
      <c r="Y470" s="347"/>
      <c r="Z470" s="348"/>
      <c r="AA470" s="376"/>
      <c r="AB470" s="377"/>
      <c r="AC470" s="377"/>
      <c r="AD470" s="377"/>
      <c r="AE470" s="377"/>
      <c r="AF470" s="377"/>
      <c r="AG470" s="377"/>
      <c r="AH470" s="378"/>
    </row>
    <row r="471" spans="1:34" s="1" customFormat="1" ht="15" customHeight="1" thickBot="1" x14ac:dyDescent="0.25">
      <c r="A471" s="412"/>
      <c r="B471" s="371"/>
      <c r="C471" s="372"/>
      <c r="D471" s="364" t="s">
        <v>70</v>
      </c>
      <c r="E471" s="350"/>
      <c r="F471" s="350"/>
      <c r="G471" s="350"/>
      <c r="H471" s="350"/>
      <c r="I471" s="337">
        <v>0</v>
      </c>
      <c r="J471" s="338"/>
      <c r="K471" s="338"/>
      <c r="L471" s="338"/>
      <c r="M471" s="338"/>
      <c r="N471" s="17" t="s">
        <v>38</v>
      </c>
      <c r="O471" s="44"/>
      <c r="P471" s="45" t="s">
        <v>9</v>
      </c>
      <c r="Q471" s="409">
        <v>1190</v>
      </c>
      <c r="R471" s="409"/>
      <c r="S471" s="17" t="s">
        <v>11</v>
      </c>
      <c r="T471" s="44" t="s">
        <v>13</v>
      </c>
      <c r="U471" s="390">
        <f>I471*Q471</f>
        <v>0</v>
      </c>
      <c r="V471" s="391"/>
      <c r="W471" s="391"/>
      <c r="X471" s="391"/>
      <c r="Y471" s="391"/>
      <c r="Z471" s="18" t="s">
        <v>11</v>
      </c>
      <c r="AA471" s="384">
        <f>U467+U469+U471</f>
        <v>0</v>
      </c>
      <c r="AB471" s="385"/>
      <c r="AC471" s="385"/>
      <c r="AD471" s="385"/>
      <c r="AE471" s="385"/>
      <c r="AF471" s="385"/>
      <c r="AG471" s="385"/>
      <c r="AH471" s="18" t="s">
        <v>11</v>
      </c>
    </row>
    <row r="472" spans="1:34" s="1" customFormat="1" ht="15" customHeight="1" x14ac:dyDescent="0.2">
      <c r="A472" s="410">
        <v>43</v>
      </c>
      <c r="B472" s="351" t="s">
        <v>130</v>
      </c>
      <c r="C472" s="352"/>
      <c r="D472" s="352"/>
      <c r="E472" s="352"/>
      <c r="F472" s="352"/>
      <c r="G472" s="352"/>
      <c r="H472" s="353" t="s">
        <v>70</v>
      </c>
      <c r="I472" s="354"/>
      <c r="J472" s="354"/>
      <c r="K472" s="354"/>
      <c r="L472" s="354"/>
      <c r="M472" s="106"/>
      <c r="N472" s="106"/>
      <c r="O472" s="106"/>
      <c r="P472" s="107"/>
      <c r="Q472" s="413" t="s">
        <v>32</v>
      </c>
      <c r="R472" s="152"/>
      <c r="S472" s="152"/>
      <c r="T472" s="153"/>
      <c r="U472" s="360" t="s">
        <v>70</v>
      </c>
      <c r="V472" s="361"/>
      <c r="W472" s="361"/>
      <c r="X472" s="361"/>
      <c r="Y472" s="362"/>
      <c r="Z472" s="151" t="s">
        <v>36</v>
      </c>
      <c r="AA472" s="152"/>
      <c r="AB472" s="153"/>
      <c r="AC472" s="105" t="s">
        <v>116</v>
      </c>
      <c r="AD472" s="106"/>
      <c r="AE472" s="363"/>
      <c r="AF472" s="363"/>
      <c r="AG472" s="363"/>
      <c r="AH472" s="46" t="s">
        <v>4</v>
      </c>
    </row>
    <row r="473" spans="1:34" s="1" customFormat="1" ht="15" customHeight="1" x14ac:dyDescent="0.2">
      <c r="A473" s="411"/>
      <c r="B473" s="355" t="s">
        <v>158</v>
      </c>
      <c r="C473" s="356"/>
      <c r="D473" s="356"/>
      <c r="E473" s="356"/>
      <c r="F473" s="356"/>
      <c r="G473" s="356"/>
      <c r="H473" s="356"/>
      <c r="I473" s="356"/>
      <c r="J473" s="358"/>
      <c r="K473" s="358"/>
      <c r="L473" s="358"/>
      <c r="M473" s="358"/>
      <c r="N473" s="358"/>
      <c r="O473" s="356" t="s">
        <v>44</v>
      </c>
      <c r="P473" s="356"/>
      <c r="Q473" s="147" t="s">
        <v>138</v>
      </c>
      <c r="R473" s="147"/>
      <c r="S473" s="147"/>
      <c r="T473" s="147"/>
      <c r="U473" s="147"/>
      <c r="V473" s="147"/>
      <c r="W473" s="166"/>
      <c r="X473" s="166"/>
      <c r="Y473" s="166"/>
      <c r="Z473" s="166"/>
      <c r="AA473" s="166"/>
      <c r="AB473" s="166"/>
      <c r="AC473" s="166"/>
      <c r="AD473" s="166"/>
      <c r="AE473" s="166"/>
      <c r="AF473" s="166"/>
      <c r="AG473" s="166"/>
      <c r="AH473" s="336"/>
    </row>
    <row r="474" spans="1:34" s="1" customFormat="1" ht="15" customHeight="1" x14ac:dyDescent="0.2">
      <c r="A474" s="411"/>
      <c r="B474" s="357" t="s">
        <v>159</v>
      </c>
      <c r="C474" s="307"/>
      <c r="D474" s="307"/>
      <c r="E474" s="307"/>
      <c r="F474" s="307"/>
      <c r="G474" s="307"/>
      <c r="H474" s="307"/>
      <c r="I474" s="307"/>
      <c r="J474" s="359"/>
      <c r="K474" s="359"/>
      <c r="L474" s="359"/>
      <c r="M474" s="359"/>
      <c r="N474" s="359"/>
      <c r="O474" s="307" t="s">
        <v>46</v>
      </c>
      <c r="P474" s="307"/>
      <c r="Q474" s="147" t="s">
        <v>139</v>
      </c>
      <c r="R474" s="147"/>
      <c r="S474" s="147"/>
      <c r="T474" s="147"/>
      <c r="U474" s="147"/>
      <c r="V474" s="147"/>
      <c r="W474" s="166"/>
      <c r="X474" s="166"/>
      <c r="Y474" s="166"/>
      <c r="Z474" s="166"/>
      <c r="AA474" s="166"/>
      <c r="AB474" s="166"/>
      <c r="AC474" s="166"/>
      <c r="AD474" s="166"/>
      <c r="AE474" s="166"/>
      <c r="AF474" s="166"/>
      <c r="AG474" s="166"/>
      <c r="AH474" s="336"/>
    </row>
    <row r="475" spans="1:34" s="1" customFormat="1" ht="15" customHeight="1" thickBot="1" x14ac:dyDescent="0.25">
      <c r="A475" s="411"/>
      <c r="B475" s="339" t="s">
        <v>118</v>
      </c>
      <c r="C475" s="340"/>
      <c r="D475" s="340"/>
      <c r="E475" s="340"/>
      <c r="F475" s="340"/>
      <c r="G475" s="340"/>
      <c r="H475" s="405"/>
      <c r="I475" s="406"/>
      <c r="J475" s="406"/>
      <c r="K475" s="406"/>
      <c r="L475" s="406"/>
      <c r="M475" s="406"/>
      <c r="N475" s="406"/>
      <c r="O475" s="406"/>
      <c r="P475" s="406"/>
      <c r="Q475" s="400" t="s">
        <v>112</v>
      </c>
      <c r="R475" s="401"/>
      <c r="S475" s="401"/>
      <c r="T475" s="401"/>
      <c r="U475" s="401"/>
      <c r="V475" s="401"/>
      <c r="W475" s="401"/>
      <c r="X475" s="401"/>
      <c r="Y475" s="401"/>
      <c r="Z475" s="401"/>
      <c r="AA475" s="401"/>
      <c r="AB475" s="401"/>
      <c r="AC475" s="401"/>
      <c r="AD475" s="401"/>
      <c r="AE475" s="401"/>
      <c r="AF475" s="401"/>
      <c r="AG475" s="401"/>
      <c r="AH475" s="402"/>
    </row>
    <row r="476" spans="1:34" s="1" customFormat="1" ht="15" customHeight="1" x14ac:dyDescent="0.2">
      <c r="A476" s="411"/>
      <c r="B476" s="341"/>
      <c r="C476" s="342"/>
      <c r="D476" s="342"/>
      <c r="E476" s="342"/>
      <c r="F476" s="342"/>
      <c r="G476" s="342"/>
      <c r="H476" s="322"/>
      <c r="I476" s="323"/>
      <c r="J476" s="323"/>
      <c r="K476" s="323"/>
      <c r="L476" s="323"/>
      <c r="M476" s="323"/>
      <c r="N476" s="323"/>
      <c r="O476" s="323"/>
      <c r="P476" s="323"/>
      <c r="Q476" s="396" t="s">
        <v>140</v>
      </c>
      <c r="R476" s="397"/>
      <c r="S476" s="397"/>
      <c r="T476" s="397"/>
      <c r="U476" s="397"/>
      <c r="V476" s="403"/>
      <c r="W476" s="403"/>
      <c r="X476" s="403"/>
      <c r="Y476" s="403"/>
      <c r="Z476" s="403"/>
      <c r="AA476" s="403"/>
      <c r="AB476" s="403"/>
      <c r="AC476" s="403"/>
      <c r="AD476" s="403"/>
      <c r="AE476" s="403"/>
      <c r="AF476" s="403"/>
      <c r="AG476" s="403"/>
      <c r="AH476" s="404"/>
    </row>
    <row r="477" spans="1:34" s="1" customFormat="1" ht="15" customHeight="1" thickBot="1" x14ac:dyDescent="0.25">
      <c r="A477" s="411"/>
      <c r="B477" s="343"/>
      <c r="C477" s="344"/>
      <c r="D477" s="344"/>
      <c r="E477" s="344"/>
      <c r="F477" s="344"/>
      <c r="G477" s="344"/>
      <c r="H477" s="407"/>
      <c r="I477" s="408"/>
      <c r="J477" s="408"/>
      <c r="K477" s="408"/>
      <c r="L477" s="408"/>
      <c r="M477" s="408"/>
      <c r="N477" s="408"/>
      <c r="O477" s="408"/>
      <c r="P477" s="408"/>
      <c r="Q477" s="398" t="s">
        <v>141</v>
      </c>
      <c r="R477" s="399"/>
      <c r="S477" s="399"/>
      <c r="T477" s="394"/>
      <c r="U477" s="394"/>
      <c r="V477" s="394"/>
      <c r="W477" s="394"/>
      <c r="X477" s="394"/>
      <c r="Y477" s="394"/>
      <c r="Z477" s="394"/>
      <c r="AA477" s="394"/>
      <c r="AB477" s="394"/>
      <c r="AC477" s="394"/>
      <c r="AD477" s="394"/>
      <c r="AE477" s="394"/>
      <c r="AF477" s="394"/>
      <c r="AG477" s="394"/>
      <c r="AH477" s="395"/>
    </row>
    <row r="478" spans="1:34" s="1" customFormat="1" ht="15" customHeight="1" x14ac:dyDescent="0.2">
      <c r="A478" s="411"/>
      <c r="B478" s="367" t="s">
        <v>137</v>
      </c>
      <c r="C478" s="368"/>
      <c r="D478" s="365" t="s">
        <v>43</v>
      </c>
      <c r="E478" s="366"/>
      <c r="F478" s="366"/>
      <c r="G478" s="366"/>
      <c r="H478" s="366"/>
      <c r="I478" s="380" t="s">
        <v>42</v>
      </c>
      <c r="J478" s="380"/>
      <c r="K478" s="380"/>
      <c r="L478" s="380"/>
      <c r="M478" s="380"/>
      <c r="N478" s="380"/>
      <c r="O478" s="380"/>
      <c r="P478" s="380"/>
      <c r="Q478" s="380"/>
      <c r="R478" s="380"/>
      <c r="S478" s="380"/>
      <c r="T478" s="380"/>
      <c r="U478" s="346" t="s">
        <v>131</v>
      </c>
      <c r="V478" s="347"/>
      <c r="W478" s="347"/>
      <c r="X478" s="347"/>
      <c r="Y478" s="347"/>
      <c r="Z478" s="348"/>
      <c r="AA478" s="418" t="s">
        <v>195</v>
      </c>
      <c r="AB478" s="419"/>
      <c r="AC478" s="419"/>
      <c r="AD478" s="419"/>
      <c r="AE478" s="419"/>
      <c r="AF478" s="419"/>
      <c r="AG478" s="419"/>
      <c r="AH478" s="420"/>
    </row>
    <row r="479" spans="1:34" s="1" customFormat="1" ht="15" customHeight="1" thickBot="1" x14ac:dyDescent="0.25">
      <c r="A479" s="411"/>
      <c r="B479" s="369"/>
      <c r="C479" s="370"/>
      <c r="D479" s="386" t="s">
        <v>70</v>
      </c>
      <c r="E479" s="387"/>
      <c r="F479" s="387"/>
      <c r="G479" s="387"/>
      <c r="H479" s="387"/>
      <c r="I479" s="389" t="s">
        <v>134</v>
      </c>
      <c r="J479" s="389"/>
      <c r="K479" s="389"/>
      <c r="L479" s="389"/>
      <c r="M479" s="389"/>
      <c r="N479" s="389"/>
      <c r="O479" s="389"/>
      <c r="P479" s="389"/>
      <c r="Q479" s="389"/>
      <c r="R479" s="389"/>
      <c r="S479" s="389"/>
      <c r="T479" s="389"/>
      <c r="U479" s="392" t="str">
        <f>IF(D479="付帯する",10720,"―")</f>
        <v>―</v>
      </c>
      <c r="V479" s="393"/>
      <c r="W479" s="393"/>
      <c r="X479" s="393"/>
      <c r="Y479" s="393"/>
      <c r="Z479" s="18" t="s">
        <v>11</v>
      </c>
      <c r="AA479" s="421"/>
      <c r="AB479" s="422"/>
      <c r="AC479" s="422"/>
      <c r="AD479" s="422"/>
      <c r="AE479" s="422"/>
      <c r="AF479" s="422"/>
      <c r="AG479" s="422"/>
      <c r="AH479" s="423"/>
    </row>
    <row r="480" spans="1:34" s="1" customFormat="1" ht="15" customHeight="1" thickBot="1" x14ac:dyDescent="0.25">
      <c r="A480" s="411"/>
      <c r="B480" s="369"/>
      <c r="C480" s="370"/>
      <c r="D480" s="365" t="s">
        <v>47</v>
      </c>
      <c r="E480" s="366"/>
      <c r="F480" s="366"/>
      <c r="G480" s="366"/>
      <c r="H480" s="366"/>
      <c r="I480" s="380" t="s">
        <v>42</v>
      </c>
      <c r="J480" s="380"/>
      <c r="K480" s="380"/>
      <c r="L480" s="380"/>
      <c r="M480" s="380"/>
      <c r="N480" s="380"/>
      <c r="O480" s="380"/>
      <c r="P480" s="380"/>
      <c r="Q480" s="380"/>
      <c r="R480" s="380"/>
      <c r="S480" s="380"/>
      <c r="T480" s="380"/>
      <c r="U480" s="346" t="s">
        <v>132</v>
      </c>
      <c r="V480" s="347"/>
      <c r="W480" s="347"/>
      <c r="X480" s="347"/>
      <c r="Y480" s="347"/>
      <c r="Z480" s="348"/>
      <c r="AA480" s="424"/>
      <c r="AB480" s="425"/>
      <c r="AC480" s="425"/>
      <c r="AD480" s="425"/>
      <c r="AE480" s="425"/>
      <c r="AF480" s="425"/>
      <c r="AG480" s="425"/>
      <c r="AH480" s="426"/>
    </row>
    <row r="481" spans="1:34" s="1" customFormat="1" ht="15" customHeight="1" thickBot="1" x14ac:dyDescent="0.25">
      <c r="A481" s="411"/>
      <c r="B481" s="369"/>
      <c r="C481" s="370"/>
      <c r="D481" s="364" t="s">
        <v>70</v>
      </c>
      <c r="E481" s="350"/>
      <c r="F481" s="350"/>
      <c r="G481" s="350"/>
      <c r="H481" s="350"/>
      <c r="I481" s="388" t="s">
        <v>135</v>
      </c>
      <c r="J481" s="388"/>
      <c r="K481" s="388"/>
      <c r="L481" s="388"/>
      <c r="M481" s="388"/>
      <c r="N481" s="388"/>
      <c r="O481" s="388"/>
      <c r="P481" s="388"/>
      <c r="Q481" s="388"/>
      <c r="R481" s="388"/>
      <c r="S481" s="388"/>
      <c r="T481" s="388"/>
      <c r="U481" s="392" t="str">
        <f>IF(D481="付帯する",58050,"―")</f>
        <v>―</v>
      </c>
      <c r="V481" s="393"/>
      <c r="W481" s="393"/>
      <c r="X481" s="393"/>
      <c r="Y481" s="393"/>
      <c r="Z481" s="18" t="s">
        <v>11</v>
      </c>
      <c r="AA481" s="373" t="s">
        <v>150</v>
      </c>
      <c r="AB481" s="374"/>
      <c r="AC481" s="374"/>
      <c r="AD481" s="374"/>
      <c r="AE481" s="374"/>
      <c r="AF481" s="374"/>
      <c r="AG481" s="374"/>
      <c r="AH481" s="375"/>
    </row>
    <row r="482" spans="1:34" s="1" customFormat="1" ht="15" customHeight="1" x14ac:dyDescent="0.2">
      <c r="A482" s="411"/>
      <c r="B482" s="369"/>
      <c r="C482" s="370"/>
      <c r="D482" s="365" t="s">
        <v>49</v>
      </c>
      <c r="E482" s="366"/>
      <c r="F482" s="366"/>
      <c r="G482" s="366"/>
      <c r="H482" s="366"/>
      <c r="I482" s="379" t="s">
        <v>194</v>
      </c>
      <c r="J482" s="379"/>
      <c r="K482" s="379"/>
      <c r="L482" s="379"/>
      <c r="M482" s="379"/>
      <c r="N482" s="379"/>
      <c r="O482" s="379"/>
      <c r="P482" s="380" t="s">
        <v>37</v>
      </c>
      <c r="Q482" s="380"/>
      <c r="R482" s="380"/>
      <c r="S482" s="380"/>
      <c r="T482" s="380"/>
      <c r="U482" s="346" t="s">
        <v>133</v>
      </c>
      <c r="V482" s="347"/>
      <c r="W482" s="347"/>
      <c r="X482" s="347"/>
      <c r="Y482" s="347"/>
      <c r="Z482" s="348"/>
      <c r="AA482" s="376"/>
      <c r="AB482" s="377"/>
      <c r="AC482" s="377"/>
      <c r="AD482" s="377"/>
      <c r="AE482" s="377"/>
      <c r="AF482" s="377"/>
      <c r="AG482" s="377"/>
      <c r="AH482" s="378"/>
    </row>
    <row r="483" spans="1:34" s="1" customFormat="1" ht="15" customHeight="1" thickBot="1" x14ac:dyDescent="0.25">
      <c r="A483" s="412"/>
      <c r="B483" s="371"/>
      <c r="C483" s="372"/>
      <c r="D483" s="364" t="s">
        <v>70</v>
      </c>
      <c r="E483" s="350"/>
      <c r="F483" s="350"/>
      <c r="G483" s="350"/>
      <c r="H483" s="350"/>
      <c r="I483" s="337">
        <v>0</v>
      </c>
      <c r="J483" s="338"/>
      <c r="K483" s="338"/>
      <c r="L483" s="338"/>
      <c r="M483" s="338"/>
      <c r="N483" s="17" t="s">
        <v>38</v>
      </c>
      <c r="O483" s="44"/>
      <c r="P483" s="45" t="s">
        <v>9</v>
      </c>
      <c r="Q483" s="409">
        <v>1190</v>
      </c>
      <c r="R483" s="409"/>
      <c r="S483" s="17" t="s">
        <v>11</v>
      </c>
      <c r="T483" s="44" t="s">
        <v>13</v>
      </c>
      <c r="U483" s="390">
        <f>I483*Q483</f>
        <v>0</v>
      </c>
      <c r="V483" s="391"/>
      <c r="W483" s="391"/>
      <c r="X483" s="391"/>
      <c r="Y483" s="391"/>
      <c r="Z483" s="18" t="s">
        <v>11</v>
      </c>
      <c r="AA483" s="384">
        <f>U479+U481+U483</f>
        <v>0</v>
      </c>
      <c r="AB483" s="385"/>
      <c r="AC483" s="385"/>
      <c r="AD483" s="385"/>
      <c r="AE483" s="385"/>
      <c r="AF483" s="385"/>
      <c r="AG483" s="385"/>
      <c r="AH483" s="18" t="s">
        <v>11</v>
      </c>
    </row>
    <row r="484" spans="1:34" s="1" customFormat="1" ht="15" customHeight="1" x14ac:dyDescent="0.2">
      <c r="A484" s="410">
        <v>44</v>
      </c>
      <c r="B484" s="351" t="s">
        <v>130</v>
      </c>
      <c r="C484" s="352"/>
      <c r="D484" s="352"/>
      <c r="E484" s="352"/>
      <c r="F484" s="352"/>
      <c r="G484" s="352"/>
      <c r="H484" s="353" t="s">
        <v>70</v>
      </c>
      <c r="I484" s="354"/>
      <c r="J484" s="354"/>
      <c r="K484" s="354"/>
      <c r="L484" s="354"/>
      <c r="M484" s="106"/>
      <c r="N484" s="106"/>
      <c r="O484" s="106"/>
      <c r="P484" s="107"/>
      <c r="Q484" s="413" t="s">
        <v>32</v>
      </c>
      <c r="R484" s="152"/>
      <c r="S484" s="152"/>
      <c r="T484" s="153"/>
      <c r="U484" s="360" t="s">
        <v>70</v>
      </c>
      <c r="V484" s="361"/>
      <c r="W484" s="361"/>
      <c r="X484" s="361"/>
      <c r="Y484" s="362"/>
      <c r="Z484" s="151" t="s">
        <v>36</v>
      </c>
      <c r="AA484" s="152"/>
      <c r="AB484" s="153"/>
      <c r="AC484" s="105" t="s">
        <v>116</v>
      </c>
      <c r="AD484" s="106"/>
      <c r="AE484" s="363"/>
      <c r="AF484" s="363"/>
      <c r="AG484" s="363"/>
      <c r="AH484" s="46" t="s">
        <v>4</v>
      </c>
    </row>
    <row r="485" spans="1:34" s="1" customFormat="1" ht="15" customHeight="1" x14ac:dyDescent="0.2">
      <c r="A485" s="411"/>
      <c r="B485" s="355" t="s">
        <v>158</v>
      </c>
      <c r="C485" s="356"/>
      <c r="D485" s="356"/>
      <c r="E485" s="356"/>
      <c r="F485" s="356"/>
      <c r="G485" s="356"/>
      <c r="H485" s="356"/>
      <c r="I485" s="356"/>
      <c r="J485" s="358"/>
      <c r="K485" s="358"/>
      <c r="L485" s="358"/>
      <c r="M485" s="358"/>
      <c r="N485" s="358"/>
      <c r="O485" s="356" t="s">
        <v>44</v>
      </c>
      <c r="P485" s="356"/>
      <c r="Q485" s="147" t="s">
        <v>138</v>
      </c>
      <c r="R485" s="147"/>
      <c r="S485" s="147"/>
      <c r="T485" s="147"/>
      <c r="U485" s="147"/>
      <c r="V485" s="147"/>
      <c r="W485" s="166"/>
      <c r="X485" s="166"/>
      <c r="Y485" s="166"/>
      <c r="Z485" s="166"/>
      <c r="AA485" s="166"/>
      <c r="AB485" s="166"/>
      <c r="AC485" s="166"/>
      <c r="AD485" s="166"/>
      <c r="AE485" s="166"/>
      <c r="AF485" s="166"/>
      <c r="AG485" s="166"/>
      <c r="AH485" s="336"/>
    </row>
    <row r="486" spans="1:34" s="1" customFormat="1" ht="15" customHeight="1" x14ac:dyDescent="0.2">
      <c r="A486" s="411"/>
      <c r="B486" s="357" t="s">
        <v>159</v>
      </c>
      <c r="C486" s="307"/>
      <c r="D486" s="307"/>
      <c r="E486" s="307"/>
      <c r="F486" s="307"/>
      <c r="G486" s="307"/>
      <c r="H486" s="307"/>
      <c r="I486" s="307"/>
      <c r="J486" s="359"/>
      <c r="K486" s="359"/>
      <c r="L486" s="359"/>
      <c r="M486" s="359"/>
      <c r="N486" s="359"/>
      <c r="O486" s="307" t="s">
        <v>46</v>
      </c>
      <c r="P486" s="307"/>
      <c r="Q486" s="147" t="s">
        <v>139</v>
      </c>
      <c r="R486" s="147"/>
      <c r="S486" s="147"/>
      <c r="T486" s="147"/>
      <c r="U486" s="147"/>
      <c r="V486" s="147"/>
      <c r="W486" s="166"/>
      <c r="X486" s="166"/>
      <c r="Y486" s="166"/>
      <c r="Z486" s="166"/>
      <c r="AA486" s="166"/>
      <c r="AB486" s="166"/>
      <c r="AC486" s="166"/>
      <c r="AD486" s="166"/>
      <c r="AE486" s="166"/>
      <c r="AF486" s="166"/>
      <c r="AG486" s="166"/>
      <c r="AH486" s="336"/>
    </row>
    <row r="487" spans="1:34" s="1" customFormat="1" ht="15" customHeight="1" thickBot="1" x14ac:dyDescent="0.25">
      <c r="A487" s="411"/>
      <c r="B487" s="339" t="s">
        <v>118</v>
      </c>
      <c r="C487" s="340"/>
      <c r="D487" s="340"/>
      <c r="E487" s="340"/>
      <c r="F487" s="340"/>
      <c r="G487" s="340"/>
      <c r="H487" s="405"/>
      <c r="I487" s="406"/>
      <c r="J487" s="406"/>
      <c r="K487" s="406"/>
      <c r="L487" s="406"/>
      <c r="M487" s="406"/>
      <c r="N487" s="406"/>
      <c r="O487" s="406"/>
      <c r="P487" s="406"/>
      <c r="Q487" s="400" t="s">
        <v>112</v>
      </c>
      <c r="R487" s="401"/>
      <c r="S487" s="401"/>
      <c r="T487" s="401"/>
      <c r="U487" s="401"/>
      <c r="V487" s="401"/>
      <c r="W487" s="401"/>
      <c r="X487" s="401"/>
      <c r="Y487" s="401"/>
      <c r="Z487" s="401"/>
      <c r="AA487" s="401"/>
      <c r="AB487" s="401"/>
      <c r="AC487" s="401"/>
      <c r="AD487" s="401"/>
      <c r="AE487" s="401"/>
      <c r="AF487" s="401"/>
      <c r="AG487" s="401"/>
      <c r="AH487" s="402"/>
    </row>
    <row r="488" spans="1:34" s="1" customFormat="1" ht="15" customHeight="1" x14ac:dyDescent="0.2">
      <c r="A488" s="411"/>
      <c r="B488" s="341"/>
      <c r="C488" s="342"/>
      <c r="D488" s="342"/>
      <c r="E488" s="342"/>
      <c r="F488" s="342"/>
      <c r="G488" s="342"/>
      <c r="H488" s="322"/>
      <c r="I488" s="323"/>
      <c r="J488" s="323"/>
      <c r="K488" s="323"/>
      <c r="L488" s="323"/>
      <c r="M488" s="323"/>
      <c r="N488" s="323"/>
      <c r="O488" s="323"/>
      <c r="P488" s="323"/>
      <c r="Q488" s="396" t="s">
        <v>140</v>
      </c>
      <c r="R488" s="397"/>
      <c r="S488" s="397"/>
      <c r="T488" s="397"/>
      <c r="U488" s="397"/>
      <c r="V488" s="403"/>
      <c r="W488" s="403"/>
      <c r="X488" s="403"/>
      <c r="Y488" s="403"/>
      <c r="Z488" s="403"/>
      <c r="AA488" s="403"/>
      <c r="AB488" s="403"/>
      <c r="AC488" s="403"/>
      <c r="AD488" s="403"/>
      <c r="AE488" s="403"/>
      <c r="AF488" s="403"/>
      <c r="AG488" s="403"/>
      <c r="AH488" s="404"/>
    </row>
    <row r="489" spans="1:34" s="1" customFormat="1" ht="15" customHeight="1" thickBot="1" x14ac:dyDescent="0.25">
      <c r="A489" s="411"/>
      <c r="B489" s="343"/>
      <c r="C489" s="344"/>
      <c r="D489" s="344"/>
      <c r="E489" s="344"/>
      <c r="F489" s="344"/>
      <c r="G489" s="344"/>
      <c r="H489" s="407"/>
      <c r="I489" s="408"/>
      <c r="J489" s="408"/>
      <c r="K489" s="408"/>
      <c r="L489" s="408"/>
      <c r="M489" s="408"/>
      <c r="N489" s="408"/>
      <c r="O489" s="408"/>
      <c r="P489" s="408"/>
      <c r="Q489" s="398" t="s">
        <v>141</v>
      </c>
      <c r="R489" s="399"/>
      <c r="S489" s="399"/>
      <c r="T489" s="394"/>
      <c r="U489" s="394"/>
      <c r="V489" s="394"/>
      <c r="W489" s="394"/>
      <c r="X489" s="394"/>
      <c r="Y489" s="394"/>
      <c r="Z489" s="394"/>
      <c r="AA489" s="394"/>
      <c r="AB489" s="394"/>
      <c r="AC489" s="394"/>
      <c r="AD489" s="394"/>
      <c r="AE489" s="394"/>
      <c r="AF489" s="394"/>
      <c r="AG489" s="394"/>
      <c r="AH489" s="395"/>
    </row>
    <row r="490" spans="1:34" s="1" customFormat="1" ht="15" customHeight="1" x14ac:dyDescent="0.2">
      <c r="A490" s="411"/>
      <c r="B490" s="367" t="s">
        <v>137</v>
      </c>
      <c r="C490" s="368"/>
      <c r="D490" s="365" t="s">
        <v>43</v>
      </c>
      <c r="E490" s="366"/>
      <c r="F490" s="366"/>
      <c r="G490" s="366"/>
      <c r="H490" s="366"/>
      <c r="I490" s="380" t="s">
        <v>42</v>
      </c>
      <c r="J490" s="380"/>
      <c r="K490" s="380"/>
      <c r="L490" s="380"/>
      <c r="M490" s="380"/>
      <c r="N490" s="380"/>
      <c r="O490" s="380"/>
      <c r="P490" s="380"/>
      <c r="Q490" s="380"/>
      <c r="R490" s="380"/>
      <c r="S490" s="380"/>
      <c r="T490" s="380"/>
      <c r="U490" s="346" t="s">
        <v>131</v>
      </c>
      <c r="V490" s="347"/>
      <c r="W490" s="347"/>
      <c r="X490" s="347"/>
      <c r="Y490" s="347"/>
      <c r="Z490" s="348"/>
      <c r="AA490" s="418" t="s">
        <v>195</v>
      </c>
      <c r="AB490" s="419"/>
      <c r="AC490" s="419"/>
      <c r="AD490" s="419"/>
      <c r="AE490" s="419"/>
      <c r="AF490" s="419"/>
      <c r="AG490" s="419"/>
      <c r="AH490" s="420"/>
    </row>
    <row r="491" spans="1:34" s="1" customFormat="1" ht="15" customHeight="1" thickBot="1" x14ac:dyDescent="0.25">
      <c r="A491" s="411"/>
      <c r="B491" s="369"/>
      <c r="C491" s="370"/>
      <c r="D491" s="386" t="s">
        <v>70</v>
      </c>
      <c r="E491" s="387"/>
      <c r="F491" s="387"/>
      <c r="G491" s="387"/>
      <c r="H491" s="387"/>
      <c r="I491" s="389" t="s">
        <v>134</v>
      </c>
      <c r="J491" s="389"/>
      <c r="K491" s="389"/>
      <c r="L491" s="389"/>
      <c r="M491" s="389"/>
      <c r="N491" s="389"/>
      <c r="O491" s="389"/>
      <c r="P491" s="389"/>
      <c r="Q491" s="389"/>
      <c r="R491" s="389"/>
      <c r="S491" s="389"/>
      <c r="T491" s="389"/>
      <c r="U491" s="392" t="str">
        <f>IF(D491="付帯する",10720,"―")</f>
        <v>―</v>
      </c>
      <c r="V491" s="393"/>
      <c r="W491" s="393"/>
      <c r="X491" s="393"/>
      <c r="Y491" s="393"/>
      <c r="Z491" s="18" t="s">
        <v>11</v>
      </c>
      <c r="AA491" s="421"/>
      <c r="AB491" s="422"/>
      <c r="AC491" s="422"/>
      <c r="AD491" s="422"/>
      <c r="AE491" s="422"/>
      <c r="AF491" s="422"/>
      <c r="AG491" s="422"/>
      <c r="AH491" s="423"/>
    </row>
    <row r="492" spans="1:34" s="1" customFormat="1" ht="15" customHeight="1" thickBot="1" x14ac:dyDescent="0.25">
      <c r="A492" s="411"/>
      <c r="B492" s="369"/>
      <c r="C492" s="370"/>
      <c r="D492" s="365" t="s">
        <v>47</v>
      </c>
      <c r="E492" s="366"/>
      <c r="F492" s="366"/>
      <c r="G492" s="366"/>
      <c r="H492" s="366"/>
      <c r="I492" s="380" t="s">
        <v>42</v>
      </c>
      <c r="J492" s="380"/>
      <c r="K492" s="380"/>
      <c r="L492" s="380"/>
      <c r="M492" s="380"/>
      <c r="N492" s="380"/>
      <c r="O492" s="380"/>
      <c r="P492" s="380"/>
      <c r="Q492" s="380"/>
      <c r="R492" s="380"/>
      <c r="S492" s="380"/>
      <c r="T492" s="380"/>
      <c r="U492" s="346" t="s">
        <v>132</v>
      </c>
      <c r="V492" s="347"/>
      <c r="W492" s="347"/>
      <c r="X492" s="347"/>
      <c r="Y492" s="347"/>
      <c r="Z492" s="348"/>
      <c r="AA492" s="424"/>
      <c r="AB492" s="425"/>
      <c r="AC492" s="425"/>
      <c r="AD492" s="425"/>
      <c r="AE492" s="425"/>
      <c r="AF492" s="425"/>
      <c r="AG492" s="425"/>
      <c r="AH492" s="426"/>
    </row>
    <row r="493" spans="1:34" s="1" customFormat="1" ht="15" customHeight="1" thickBot="1" x14ac:dyDescent="0.25">
      <c r="A493" s="411"/>
      <c r="B493" s="369"/>
      <c r="C493" s="370"/>
      <c r="D493" s="364" t="s">
        <v>70</v>
      </c>
      <c r="E493" s="350"/>
      <c r="F493" s="350"/>
      <c r="G493" s="350"/>
      <c r="H493" s="350"/>
      <c r="I493" s="388" t="s">
        <v>135</v>
      </c>
      <c r="J493" s="388"/>
      <c r="K493" s="388"/>
      <c r="L493" s="388"/>
      <c r="M493" s="388"/>
      <c r="N493" s="388"/>
      <c r="O493" s="388"/>
      <c r="P493" s="388"/>
      <c r="Q493" s="388"/>
      <c r="R493" s="388"/>
      <c r="S493" s="388"/>
      <c r="T493" s="388"/>
      <c r="U493" s="392" t="str">
        <f>IF(D493="付帯する",58050,"―")</f>
        <v>―</v>
      </c>
      <c r="V493" s="393"/>
      <c r="W493" s="393"/>
      <c r="X493" s="393"/>
      <c r="Y493" s="393"/>
      <c r="Z493" s="18" t="s">
        <v>11</v>
      </c>
      <c r="AA493" s="373" t="s">
        <v>150</v>
      </c>
      <c r="AB493" s="374"/>
      <c r="AC493" s="374"/>
      <c r="AD493" s="374"/>
      <c r="AE493" s="374"/>
      <c r="AF493" s="374"/>
      <c r="AG493" s="374"/>
      <c r="AH493" s="375"/>
    </row>
    <row r="494" spans="1:34" s="1" customFormat="1" ht="15" customHeight="1" x14ac:dyDescent="0.2">
      <c r="A494" s="411"/>
      <c r="B494" s="369"/>
      <c r="C494" s="370"/>
      <c r="D494" s="365" t="s">
        <v>49</v>
      </c>
      <c r="E494" s="366"/>
      <c r="F494" s="366"/>
      <c r="G494" s="366"/>
      <c r="H494" s="366"/>
      <c r="I494" s="379" t="s">
        <v>194</v>
      </c>
      <c r="J494" s="379"/>
      <c r="K494" s="379"/>
      <c r="L494" s="379"/>
      <c r="M494" s="379"/>
      <c r="N494" s="379"/>
      <c r="O494" s="379"/>
      <c r="P494" s="380" t="s">
        <v>37</v>
      </c>
      <c r="Q494" s="380"/>
      <c r="R494" s="380"/>
      <c r="S494" s="380"/>
      <c r="T494" s="380"/>
      <c r="U494" s="346" t="s">
        <v>133</v>
      </c>
      <c r="V494" s="347"/>
      <c r="W494" s="347"/>
      <c r="X494" s="347"/>
      <c r="Y494" s="347"/>
      <c r="Z494" s="348"/>
      <c r="AA494" s="376"/>
      <c r="AB494" s="377"/>
      <c r="AC494" s="377"/>
      <c r="AD494" s="377"/>
      <c r="AE494" s="377"/>
      <c r="AF494" s="377"/>
      <c r="AG494" s="377"/>
      <c r="AH494" s="378"/>
    </row>
    <row r="495" spans="1:34" s="1" customFormat="1" ht="15" customHeight="1" thickBot="1" x14ac:dyDescent="0.25">
      <c r="A495" s="412"/>
      <c r="B495" s="371"/>
      <c r="C495" s="372"/>
      <c r="D495" s="364" t="s">
        <v>70</v>
      </c>
      <c r="E495" s="350"/>
      <c r="F495" s="350"/>
      <c r="G495" s="350"/>
      <c r="H495" s="350"/>
      <c r="I495" s="337">
        <v>0</v>
      </c>
      <c r="J495" s="338"/>
      <c r="K495" s="338"/>
      <c r="L495" s="338"/>
      <c r="M495" s="338"/>
      <c r="N495" s="17" t="s">
        <v>38</v>
      </c>
      <c r="O495" s="44"/>
      <c r="P495" s="45" t="s">
        <v>9</v>
      </c>
      <c r="Q495" s="409">
        <v>1190</v>
      </c>
      <c r="R495" s="409"/>
      <c r="S495" s="17" t="s">
        <v>11</v>
      </c>
      <c r="T495" s="44" t="s">
        <v>13</v>
      </c>
      <c r="U495" s="390">
        <f>I495*Q495</f>
        <v>0</v>
      </c>
      <c r="V495" s="391"/>
      <c r="W495" s="391"/>
      <c r="X495" s="391"/>
      <c r="Y495" s="391"/>
      <c r="Z495" s="18" t="s">
        <v>11</v>
      </c>
      <c r="AA495" s="384">
        <f>U491+U493+U495</f>
        <v>0</v>
      </c>
      <c r="AB495" s="385"/>
      <c r="AC495" s="385"/>
      <c r="AD495" s="385"/>
      <c r="AE495" s="385"/>
      <c r="AF495" s="385"/>
      <c r="AG495" s="385"/>
      <c r="AH495" s="18" t="s">
        <v>11</v>
      </c>
    </row>
    <row r="496" spans="1:34" s="1" customFormat="1" ht="15" customHeight="1" x14ac:dyDescent="0.2">
      <c r="A496" s="410">
        <v>45</v>
      </c>
      <c r="B496" s="351" t="s">
        <v>130</v>
      </c>
      <c r="C496" s="352"/>
      <c r="D496" s="352"/>
      <c r="E496" s="352"/>
      <c r="F496" s="352"/>
      <c r="G496" s="352"/>
      <c r="H496" s="353" t="s">
        <v>70</v>
      </c>
      <c r="I496" s="354"/>
      <c r="J496" s="354"/>
      <c r="K496" s="354"/>
      <c r="L496" s="354"/>
      <c r="M496" s="106"/>
      <c r="N496" s="106"/>
      <c r="O496" s="106"/>
      <c r="P496" s="107"/>
      <c r="Q496" s="413" t="s">
        <v>32</v>
      </c>
      <c r="R496" s="152"/>
      <c r="S496" s="152"/>
      <c r="T496" s="153"/>
      <c r="U496" s="360" t="s">
        <v>70</v>
      </c>
      <c r="V496" s="361"/>
      <c r="W496" s="361"/>
      <c r="X496" s="361"/>
      <c r="Y496" s="362"/>
      <c r="Z496" s="151" t="s">
        <v>36</v>
      </c>
      <c r="AA496" s="152"/>
      <c r="AB496" s="153"/>
      <c r="AC496" s="105" t="s">
        <v>116</v>
      </c>
      <c r="AD496" s="106"/>
      <c r="AE496" s="363"/>
      <c r="AF496" s="363"/>
      <c r="AG496" s="363"/>
      <c r="AH496" s="46" t="s">
        <v>4</v>
      </c>
    </row>
    <row r="497" spans="1:34" s="1" customFormat="1" ht="15" customHeight="1" x14ac:dyDescent="0.2">
      <c r="A497" s="411"/>
      <c r="B497" s="355" t="s">
        <v>158</v>
      </c>
      <c r="C497" s="356"/>
      <c r="D497" s="356"/>
      <c r="E497" s="356"/>
      <c r="F497" s="356"/>
      <c r="G497" s="356"/>
      <c r="H497" s="356"/>
      <c r="I497" s="356"/>
      <c r="J497" s="358"/>
      <c r="K497" s="358"/>
      <c r="L497" s="358"/>
      <c r="M497" s="358"/>
      <c r="N497" s="358"/>
      <c r="O497" s="356" t="s">
        <v>44</v>
      </c>
      <c r="P497" s="356"/>
      <c r="Q497" s="147" t="s">
        <v>138</v>
      </c>
      <c r="R497" s="147"/>
      <c r="S497" s="147"/>
      <c r="T497" s="147"/>
      <c r="U497" s="147"/>
      <c r="V497" s="147"/>
      <c r="W497" s="166"/>
      <c r="X497" s="166"/>
      <c r="Y497" s="166"/>
      <c r="Z497" s="166"/>
      <c r="AA497" s="166"/>
      <c r="AB497" s="166"/>
      <c r="AC497" s="166"/>
      <c r="AD497" s="166"/>
      <c r="AE497" s="166"/>
      <c r="AF497" s="166"/>
      <c r="AG497" s="166"/>
      <c r="AH497" s="336"/>
    </row>
    <row r="498" spans="1:34" s="1" customFormat="1" ht="15" customHeight="1" x14ac:dyDescent="0.2">
      <c r="A498" s="411"/>
      <c r="B498" s="357" t="s">
        <v>159</v>
      </c>
      <c r="C498" s="307"/>
      <c r="D498" s="307"/>
      <c r="E498" s="307"/>
      <c r="F498" s="307"/>
      <c r="G498" s="307"/>
      <c r="H498" s="307"/>
      <c r="I498" s="307"/>
      <c r="J498" s="359"/>
      <c r="K498" s="359"/>
      <c r="L498" s="359"/>
      <c r="M498" s="359"/>
      <c r="N498" s="359"/>
      <c r="O498" s="307" t="s">
        <v>46</v>
      </c>
      <c r="P498" s="307"/>
      <c r="Q498" s="147" t="s">
        <v>139</v>
      </c>
      <c r="R498" s="147"/>
      <c r="S498" s="147"/>
      <c r="T498" s="147"/>
      <c r="U498" s="147"/>
      <c r="V498" s="147"/>
      <c r="W498" s="166"/>
      <c r="X498" s="166"/>
      <c r="Y498" s="166"/>
      <c r="Z498" s="166"/>
      <c r="AA498" s="166"/>
      <c r="AB498" s="166"/>
      <c r="AC498" s="166"/>
      <c r="AD498" s="166"/>
      <c r="AE498" s="166"/>
      <c r="AF498" s="166"/>
      <c r="AG498" s="166"/>
      <c r="AH498" s="336"/>
    </row>
    <row r="499" spans="1:34" s="1" customFormat="1" ht="15" customHeight="1" thickBot="1" x14ac:dyDescent="0.25">
      <c r="A499" s="411"/>
      <c r="B499" s="339" t="s">
        <v>118</v>
      </c>
      <c r="C499" s="340"/>
      <c r="D499" s="340"/>
      <c r="E499" s="340"/>
      <c r="F499" s="340"/>
      <c r="G499" s="340"/>
      <c r="H499" s="405"/>
      <c r="I499" s="406"/>
      <c r="J499" s="406"/>
      <c r="K499" s="406"/>
      <c r="L499" s="406"/>
      <c r="M499" s="406"/>
      <c r="N499" s="406"/>
      <c r="O499" s="406"/>
      <c r="P499" s="406"/>
      <c r="Q499" s="400" t="s">
        <v>112</v>
      </c>
      <c r="R499" s="401"/>
      <c r="S499" s="401"/>
      <c r="T499" s="401"/>
      <c r="U499" s="401"/>
      <c r="V499" s="401"/>
      <c r="W499" s="401"/>
      <c r="X499" s="401"/>
      <c r="Y499" s="401"/>
      <c r="Z499" s="401"/>
      <c r="AA499" s="401"/>
      <c r="AB499" s="401"/>
      <c r="AC499" s="401"/>
      <c r="AD499" s="401"/>
      <c r="AE499" s="401"/>
      <c r="AF499" s="401"/>
      <c r="AG499" s="401"/>
      <c r="AH499" s="402"/>
    </row>
    <row r="500" spans="1:34" s="1" customFormat="1" ht="15" customHeight="1" x14ac:dyDescent="0.2">
      <c r="A500" s="411"/>
      <c r="B500" s="341"/>
      <c r="C500" s="342"/>
      <c r="D500" s="342"/>
      <c r="E500" s="342"/>
      <c r="F500" s="342"/>
      <c r="G500" s="342"/>
      <c r="H500" s="322"/>
      <c r="I500" s="323"/>
      <c r="J500" s="323"/>
      <c r="K500" s="323"/>
      <c r="L500" s="323"/>
      <c r="M500" s="323"/>
      <c r="N500" s="323"/>
      <c r="O500" s="323"/>
      <c r="P500" s="323"/>
      <c r="Q500" s="396" t="s">
        <v>140</v>
      </c>
      <c r="R500" s="397"/>
      <c r="S500" s="397"/>
      <c r="T500" s="397"/>
      <c r="U500" s="397"/>
      <c r="V500" s="403"/>
      <c r="W500" s="403"/>
      <c r="X500" s="403"/>
      <c r="Y500" s="403"/>
      <c r="Z500" s="403"/>
      <c r="AA500" s="403"/>
      <c r="AB500" s="403"/>
      <c r="AC500" s="403"/>
      <c r="AD500" s="403"/>
      <c r="AE500" s="403"/>
      <c r="AF500" s="403"/>
      <c r="AG500" s="403"/>
      <c r="AH500" s="404"/>
    </row>
    <row r="501" spans="1:34" s="1" customFormat="1" ht="15" customHeight="1" thickBot="1" x14ac:dyDescent="0.25">
      <c r="A501" s="411"/>
      <c r="B501" s="343"/>
      <c r="C501" s="344"/>
      <c r="D501" s="344"/>
      <c r="E501" s="344"/>
      <c r="F501" s="344"/>
      <c r="G501" s="344"/>
      <c r="H501" s="407"/>
      <c r="I501" s="408"/>
      <c r="J501" s="408"/>
      <c r="K501" s="408"/>
      <c r="L501" s="408"/>
      <c r="M501" s="408"/>
      <c r="N501" s="408"/>
      <c r="O501" s="408"/>
      <c r="P501" s="408"/>
      <c r="Q501" s="398" t="s">
        <v>141</v>
      </c>
      <c r="R501" s="399"/>
      <c r="S501" s="399"/>
      <c r="T501" s="394"/>
      <c r="U501" s="394"/>
      <c r="V501" s="394"/>
      <c r="W501" s="394"/>
      <c r="X501" s="394"/>
      <c r="Y501" s="394"/>
      <c r="Z501" s="394"/>
      <c r="AA501" s="394"/>
      <c r="AB501" s="394"/>
      <c r="AC501" s="394"/>
      <c r="AD501" s="394"/>
      <c r="AE501" s="394"/>
      <c r="AF501" s="394"/>
      <c r="AG501" s="394"/>
      <c r="AH501" s="395"/>
    </row>
    <row r="502" spans="1:34" s="1" customFormat="1" ht="15" customHeight="1" x14ac:dyDescent="0.2">
      <c r="A502" s="411"/>
      <c r="B502" s="367" t="s">
        <v>137</v>
      </c>
      <c r="C502" s="368"/>
      <c r="D502" s="365" t="s">
        <v>43</v>
      </c>
      <c r="E502" s="366"/>
      <c r="F502" s="366"/>
      <c r="G502" s="366"/>
      <c r="H502" s="366"/>
      <c r="I502" s="380" t="s">
        <v>42</v>
      </c>
      <c r="J502" s="380"/>
      <c r="K502" s="380"/>
      <c r="L502" s="380"/>
      <c r="M502" s="380"/>
      <c r="N502" s="380"/>
      <c r="O502" s="380"/>
      <c r="P502" s="380"/>
      <c r="Q502" s="380"/>
      <c r="R502" s="380"/>
      <c r="S502" s="380"/>
      <c r="T502" s="380"/>
      <c r="U502" s="346" t="s">
        <v>131</v>
      </c>
      <c r="V502" s="347"/>
      <c r="W502" s="347"/>
      <c r="X502" s="347"/>
      <c r="Y502" s="347"/>
      <c r="Z502" s="348"/>
      <c r="AA502" s="418" t="s">
        <v>195</v>
      </c>
      <c r="AB502" s="419"/>
      <c r="AC502" s="419"/>
      <c r="AD502" s="419"/>
      <c r="AE502" s="419"/>
      <c r="AF502" s="419"/>
      <c r="AG502" s="419"/>
      <c r="AH502" s="420"/>
    </row>
    <row r="503" spans="1:34" s="1" customFormat="1" ht="15" customHeight="1" thickBot="1" x14ac:dyDescent="0.25">
      <c r="A503" s="411"/>
      <c r="B503" s="369"/>
      <c r="C503" s="370"/>
      <c r="D503" s="386" t="s">
        <v>70</v>
      </c>
      <c r="E503" s="387"/>
      <c r="F503" s="387"/>
      <c r="G503" s="387"/>
      <c r="H503" s="387"/>
      <c r="I503" s="389" t="s">
        <v>134</v>
      </c>
      <c r="J503" s="389"/>
      <c r="K503" s="389"/>
      <c r="L503" s="389"/>
      <c r="M503" s="389"/>
      <c r="N503" s="389"/>
      <c r="O503" s="389"/>
      <c r="P503" s="389"/>
      <c r="Q503" s="389"/>
      <c r="R503" s="389"/>
      <c r="S503" s="389"/>
      <c r="T503" s="389"/>
      <c r="U503" s="392" t="str">
        <f>IF(D503="付帯する",10720,"―")</f>
        <v>―</v>
      </c>
      <c r="V503" s="393"/>
      <c r="W503" s="393"/>
      <c r="X503" s="393"/>
      <c r="Y503" s="393"/>
      <c r="Z503" s="18" t="s">
        <v>11</v>
      </c>
      <c r="AA503" s="421"/>
      <c r="AB503" s="422"/>
      <c r="AC503" s="422"/>
      <c r="AD503" s="422"/>
      <c r="AE503" s="422"/>
      <c r="AF503" s="422"/>
      <c r="AG503" s="422"/>
      <c r="AH503" s="423"/>
    </row>
    <row r="504" spans="1:34" s="1" customFormat="1" ht="15" customHeight="1" thickBot="1" x14ac:dyDescent="0.25">
      <c r="A504" s="411"/>
      <c r="B504" s="369"/>
      <c r="C504" s="370"/>
      <c r="D504" s="365" t="s">
        <v>47</v>
      </c>
      <c r="E504" s="366"/>
      <c r="F504" s="366"/>
      <c r="G504" s="366"/>
      <c r="H504" s="366"/>
      <c r="I504" s="380" t="s">
        <v>42</v>
      </c>
      <c r="J504" s="380"/>
      <c r="K504" s="380"/>
      <c r="L504" s="380"/>
      <c r="M504" s="380"/>
      <c r="N504" s="380"/>
      <c r="O504" s="380"/>
      <c r="P504" s="380"/>
      <c r="Q504" s="380"/>
      <c r="R504" s="380"/>
      <c r="S504" s="380"/>
      <c r="T504" s="380"/>
      <c r="U504" s="346" t="s">
        <v>132</v>
      </c>
      <c r="V504" s="347"/>
      <c r="W504" s="347"/>
      <c r="X504" s="347"/>
      <c r="Y504" s="347"/>
      <c r="Z504" s="348"/>
      <c r="AA504" s="424"/>
      <c r="AB504" s="425"/>
      <c r="AC504" s="425"/>
      <c r="AD504" s="425"/>
      <c r="AE504" s="425"/>
      <c r="AF504" s="425"/>
      <c r="AG504" s="425"/>
      <c r="AH504" s="426"/>
    </row>
    <row r="505" spans="1:34" s="1" customFormat="1" ht="15" customHeight="1" thickBot="1" x14ac:dyDescent="0.25">
      <c r="A505" s="411"/>
      <c r="B505" s="369"/>
      <c r="C505" s="370"/>
      <c r="D505" s="364" t="s">
        <v>70</v>
      </c>
      <c r="E505" s="350"/>
      <c r="F505" s="350"/>
      <c r="G505" s="350"/>
      <c r="H505" s="350"/>
      <c r="I505" s="388" t="s">
        <v>135</v>
      </c>
      <c r="J505" s="388"/>
      <c r="K505" s="388"/>
      <c r="L505" s="388"/>
      <c r="M505" s="388"/>
      <c r="N505" s="388"/>
      <c r="O505" s="388"/>
      <c r="P505" s="388"/>
      <c r="Q505" s="388"/>
      <c r="R505" s="388"/>
      <c r="S505" s="388"/>
      <c r="T505" s="388"/>
      <c r="U505" s="392" t="str">
        <f>IF(D505="付帯する",58050,"―")</f>
        <v>―</v>
      </c>
      <c r="V505" s="393"/>
      <c r="W505" s="393"/>
      <c r="X505" s="393"/>
      <c r="Y505" s="393"/>
      <c r="Z505" s="18" t="s">
        <v>11</v>
      </c>
      <c r="AA505" s="373" t="s">
        <v>150</v>
      </c>
      <c r="AB505" s="374"/>
      <c r="AC505" s="374"/>
      <c r="AD505" s="374"/>
      <c r="AE505" s="374"/>
      <c r="AF505" s="374"/>
      <c r="AG505" s="374"/>
      <c r="AH505" s="375"/>
    </row>
    <row r="506" spans="1:34" s="1" customFormat="1" ht="15" customHeight="1" x14ac:dyDescent="0.2">
      <c r="A506" s="411"/>
      <c r="B506" s="369"/>
      <c r="C506" s="370"/>
      <c r="D506" s="365" t="s">
        <v>49</v>
      </c>
      <c r="E506" s="366"/>
      <c r="F506" s="366"/>
      <c r="G506" s="366"/>
      <c r="H506" s="366"/>
      <c r="I506" s="379" t="s">
        <v>194</v>
      </c>
      <c r="J506" s="379"/>
      <c r="K506" s="379"/>
      <c r="L506" s="379"/>
      <c r="M506" s="379"/>
      <c r="N506" s="379"/>
      <c r="O506" s="379"/>
      <c r="P506" s="380" t="s">
        <v>37</v>
      </c>
      <c r="Q506" s="380"/>
      <c r="R506" s="380"/>
      <c r="S506" s="380"/>
      <c r="T506" s="380"/>
      <c r="U506" s="346" t="s">
        <v>133</v>
      </c>
      <c r="V506" s="347"/>
      <c r="W506" s="347"/>
      <c r="X506" s="347"/>
      <c r="Y506" s="347"/>
      <c r="Z506" s="348"/>
      <c r="AA506" s="376"/>
      <c r="AB506" s="377"/>
      <c r="AC506" s="377"/>
      <c r="AD506" s="377"/>
      <c r="AE506" s="377"/>
      <c r="AF506" s="377"/>
      <c r="AG506" s="377"/>
      <c r="AH506" s="378"/>
    </row>
    <row r="507" spans="1:34" s="1" customFormat="1" ht="15" customHeight="1" thickBot="1" x14ac:dyDescent="0.25">
      <c r="A507" s="412"/>
      <c r="B507" s="371"/>
      <c r="C507" s="372"/>
      <c r="D507" s="364" t="s">
        <v>70</v>
      </c>
      <c r="E507" s="350"/>
      <c r="F507" s="350"/>
      <c r="G507" s="350"/>
      <c r="H507" s="350"/>
      <c r="I507" s="337">
        <v>0</v>
      </c>
      <c r="J507" s="338"/>
      <c r="K507" s="338"/>
      <c r="L507" s="338"/>
      <c r="M507" s="338"/>
      <c r="N507" s="17" t="s">
        <v>38</v>
      </c>
      <c r="O507" s="44"/>
      <c r="P507" s="45" t="s">
        <v>9</v>
      </c>
      <c r="Q507" s="409">
        <v>1190</v>
      </c>
      <c r="R507" s="409"/>
      <c r="S507" s="17" t="s">
        <v>11</v>
      </c>
      <c r="T507" s="44" t="s">
        <v>13</v>
      </c>
      <c r="U507" s="390">
        <f>I507*Q507</f>
        <v>0</v>
      </c>
      <c r="V507" s="391"/>
      <c r="W507" s="391"/>
      <c r="X507" s="391"/>
      <c r="Y507" s="391"/>
      <c r="Z507" s="18" t="s">
        <v>11</v>
      </c>
      <c r="AA507" s="384">
        <f>U503+U505+U507</f>
        <v>0</v>
      </c>
      <c r="AB507" s="385"/>
      <c r="AC507" s="385"/>
      <c r="AD507" s="385"/>
      <c r="AE507" s="385"/>
      <c r="AF507" s="385"/>
      <c r="AG507" s="385"/>
      <c r="AH507" s="18" t="s">
        <v>11</v>
      </c>
    </row>
    <row r="508" spans="1:34" s="1" customFormat="1" ht="15" customHeight="1" x14ac:dyDescent="0.2">
      <c r="A508" s="410">
        <v>46</v>
      </c>
      <c r="B508" s="351" t="s">
        <v>130</v>
      </c>
      <c r="C508" s="352"/>
      <c r="D508" s="352"/>
      <c r="E508" s="352"/>
      <c r="F508" s="352"/>
      <c r="G508" s="352"/>
      <c r="H508" s="353" t="s">
        <v>70</v>
      </c>
      <c r="I508" s="354"/>
      <c r="J508" s="354"/>
      <c r="K508" s="354"/>
      <c r="L508" s="354"/>
      <c r="M508" s="106"/>
      <c r="N508" s="106"/>
      <c r="O508" s="106"/>
      <c r="P508" s="107"/>
      <c r="Q508" s="413" t="s">
        <v>32</v>
      </c>
      <c r="R508" s="152"/>
      <c r="S508" s="152"/>
      <c r="T508" s="153"/>
      <c r="U508" s="360" t="s">
        <v>70</v>
      </c>
      <c r="V508" s="361"/>
      <c r="W508" s="361"/>
      <c r="X508" s="361"/>
      <c r="Y508" s="362"/>
      <c r="Z508" s="151" t="s">
        <v>36</v>
      </c>
      <c r="AA508" s="152"/>
      <c r="AB508" s="153"/>
      <c r="AC508" s="105" t="s">
        <v>116</v>
      </c>
      <c r="AD508" s="106"/>
      <c r="AE508" s="363"/>
      <c r="AF508" s="363"/>
      <c r="AG508" s="363"/>
      <c r="AH508" s="46" t="s">
        <v>4</v>
      </c>
    </row>
    <row r="509" spans="1:34" s="1" customFormat="1" ht="15" customHeight="1" x14ac:dyDescent="0.2">
      <c r="A509" s="411"/>
      <c r="B509" s="355" t="s">
        <v>158</v>
      </c>
      <c r="C509" s="356"/>
      <c r="D509" s="356"/>
      <c r="E509" s="356"/>
      <c r="F509" s="356"/>
      <c r="G509" s="356"/>
      <c r="H509" s="356"/>
      <c r="I509" s="356"/>
      <c r="J509" s="358"/>
      <c r="K509" s="358"/>
      <c r="L509" s="358"/>
      <c r="M509" s="358"/>
      <c r="N509" s="358"/>
      <c r="O509" s="356" t="s">
        <v>44</v>
      </c>
      <c r="P509" s="356"/>
      <c r="Q509" s="147" t="s">
        <v>138</v>
      </c>
      <c r="R509" s="147"/>
      <c r="S509" s="147"/>
      <c r="T509" s="147"/>
      <c r="U509" s="147"/>
      <c r="V509" s="147"/>
      <c r="W509" s="166"/>
      <c r="X509" s="166"/>
      <c r="Y509" s="166"/>
      <c r="Z509" s="166"/>
      <c r="AA509" s="166"/>
      <c r="AB509" s="166"/>
      <c r="AC509" s="166"/>
      <c r="AD509" s="166"/>
      <c r="AE509" s="166"/>
      <c r="AF509" s="166"/>
      <c r="AG509" s="166"/>
      <c r="AH509" s="336"/>
    </row>
    <row r="510" spans="1:34" s="1" customFormat="1" ht="15" customHeight="1" x14ac:dyDescent="0.2">
      <c r="A510" s="411"/>
      <c r="B510" s="357" t="s">
        <v>159</v>
      </c>
      <c r="C510" s="307"/>
      <c r="D510" s="307"/>
      <c r="E510" s="307"/>
      <c r="F510" s="307"/>
      <c r="G510" s="307"/>
      <c r="H510" s="307"/>
      <c r="I510" s="307"/>
      <c r="J510" s="359"/>
      <c r="K510" s="359"/>
      <c r="L510" s="359"/>
      <c r="M510" s="359"/>
      <c r="N510" s="359"/>
      <c r="O510" s="307" t="s">
        <v>46</v>
      </c>
      <c r="P510" s="307"/>
      <c r="Q510" s="147" t="s">
        <v>139</v>
      </c>
      <c r="R510" s="147"/>
      <c r="S510" s="147"/>
      <c r="T510" s="147"/>
      <c r="U510" s="147"/>
      <c r="V510" s="147"/>
      <c r="W510" s="166"/>
      <c r="X510" s="166"/>
      <c r="Y510" s="166"/>
      <c r="Z510" s="166"/>
      <c r="AA510" s="166"/>
      <c r="AB510" s="166"/>
      <c r="AC510" s="166"/>
      <c r="AD510" s="166"/>
      <c r="AE510" s="166"/>
      <c r="AF510" s="166"/>
      <c r="AG510" s="166"/>
      <c r="AH510" s="336"/>
    </row>
    <row r="511" spans="1:34" s="1" customFormat="1" ht="15" customHeight="1" thickBot="1" x14ac:dyDescent="0.25">
      <c r="A511" s="411"/>
      <c r="B511" s="339" t="s">
        <v>118</v>
      </c>
      <c r="C511" s="340"/>
      <c r="D511" s="340"/>
      <c r="E511" s="340"/>
      <c r="F511" s="340"/>
      <c r="G511" s="340"/>
      <c r="H511" s="405"/>
      <c r="I511" s="406"/>
      <c r="J511" s="406"/>
      <c r="K511" s="406"/>
      <c r="L511" s="406"/>
      <c r="M511" s="406"/>
      <c r="N511" s="406"/>
      <c r="O511" s="406"/>
      <c r="P511" s="406"/>
      <c r="Q511" s="400" t="s">
        <v>112</v>
      </c>
      <c r="R511" s="401"/>
      <c r="S511" s="401"/>
      <c r="T511" s="401"/>
      <c r="U511" s="401"/>
      <c r="V511" s="401"/>
      <c r="W511" s="401"/>
      <c r="X511" s="401"/>
      <c r="Y511" s="401"/>
      <c r="Z511" s="401"/>
      <c r="AA511" s="401"/>
      <c r="AB511" s="401"/>
      <c r="AC511" s="401"/>
      <c r="AD511" s="401"/>
      <c r="AE511" s="401"/>
      <c r="AF511" s="401"/>
      <c r="AG511" s="401"/>
      <c r="AH511" s="402"/>
    </row>
    <row r="512" spans="1:34" s="1" customFormat="1" ht="15" customHeight="1" x14ac:dyDescent="0.2">
      <c r="A512" s="411"/>
      <c r="B512" s="341"/>
      <c r="C512" s="342"/>
      <c r="D512" s="342"/>
      <c r="E512" s="342"/>
      <c r="F512" s="342"/>
      <c r="G512" s="342"/>
      <c r="H512" s="322"/>
      <c r="I512" s="323"/>
      <c r="J512" s="323"/>
      <c r="K512" s="323"/>
      <c r="L512" s="323"/>
      <c r="M512" s="323"/>
      <c r="N512" s="323"/>
      <c r="O512" s="323"/>
      <c r="P512" s="323"/>
      <c r="Q512" s="396" t="s">
        <v>140</v>
      </c>
      <c r="R512" s="397"/>
      <c r="S512" s="397"/>
      <c r="T512" s="397"/>
      <c r="U512" s="397"/>
      <c r="V512" s="403"/>
      <c r="W512" s="403"/>
      <c r="X512" s="403"/>
      <c r="Y512" s="403"/>
      <c r="Z512" s="403"/>
      <c r="AA512" s="403"/>
      <c r="AB512" s="403"/>
      <c r="AC512" s="403"/>
      <c r="AD512" s="403"/>
      <c r="AE512" s="403"/>
      <c r="AF512" s="403"/>
      <c r="AG512" s="403"/>
      <c r="AH512" s="404"/>
    </row>
    <row r="513" spans="1:34" s="1" customFormat="1" ht="15" customHeight="1" thickBot="1" x14ac:dyDescent="0.25">
      <c r="A513" s="411"/>
      <c r="B513" s="343"/>
      <c r="C513" s="344"/>
      <c r="D513" s="344"/>
      <c r="E513" s="344"/>
      <c r="F513" s="344"/>
      <c r="G513" s="344"/>
      <c r="H513" s="407"/>
      <c r="I513" s="408"/>
      <c r="J513" s="408"/>
      <c r="K513" s="408"/>
      <c r="L513" s="408"/>
      <c r="M513" s="408"/>
      <c r="N513" s="408"/>
      <c r="O513" s="408"/>
      <c r="P513" s="408"/>
      <c r="Q513" s="398" t="s">
        <v>141</v>
      </c>
      <c r="R513" s="399"/>
      <c r="S513" s="399"/>
      <c r="T513" s="394"/>
      <c r="U513" s="394"/>
      <c r="V513" s="394"/>
      <c r="W513" s="394"/>
      <c r="X513" s="394"/>
      <c r="Y513" s="394"/>
      <c r="Z513" s="394"/>
      <c r="AA513" s="394"/>
      <c r="AB513" s="394"/>
      <c r="AC513" s="394"/>
      <c r="AD513" s="394"/>
      <c r="AE513" s="394"/>
      <c r="AF513" s="394"/>
      <c r="AG513" s="394"/>
      <c r="AH513" s="395"/>
    </row>
    <row r="514" spans="1:34" s="1" customFormat="1" ht="15" customHeight="1" x14ac:dyDescent="0.2">
      <c r="A514" s="411"/>
      <c r="B514" s="367" t="s">
        <v>137</v>
      </c>
      <c r="C514" s="368"/>
      <c r="D514" s="365" t="s">
        <v>43</v>
      </c>
      <c r="E514" s="366"/>
      <c r="F514" s="366"/>
      <c r="G514" s="366"/>
      <c r="H514" s="366"/>
      <c r="I514" s="380" t="s">
        <v>42</v>
      </c>
      <c r="J514" s="380"/>
      <c r="K514" s="380"/>
      <c r="L514" s="380"/>
      <c r="M514" s="380"/>
      <c r="N514" s="380"/>
      <c r="O514" s="380"/>
      <c r="P514" s="380"/>
      <c r="Q514" s="380"/>
      <c r="R514" s="380"/>
      <c r="S514" s="380"/>
      <c r="T514" s="380"/>
      <c r="U514" s="346" t="s">
        <v>131</v>
      </c>
      <c r="V514" s="347"/>
      <c r="W514" s="347"/>
      <c r="X514" s="347"/>
      <c r="Y514" s="347"/>
      <c r="Z514" s="348"/>
      <c r="AA514" s="418" t="s">
        <v>195</v>
      </c>
      <c r="AB514" s="419"/>
      <c r="AC514" s="419"/>
      <c r="AD514" s="419"/>
      <c r="AE514" s="419"/>
      <c r="AF514" s="419"/>
      <c r="AG514" s="419"/>
      <c r="AH514" s="420"/>
    </row>
    <row r="515" spans="1:34" s="1" customFormat="1" ht="15" customHeight="1" thickBot="1" x14ac:dyDescent="0.25">
      <c r="A515" s="411"/>
      <c r="B515" s="369"/>
      <c r="C515" s="370"/>
      <c r="D515" s="386" t="s">
        <v>70</v>
      </c>
      <c r="E515" s="387"/>
      <c r="F515" s="387"/>
      <c r="G515" s="387"/>
      <c r="H515" s="387"/>
      <c r="I515" s="389" t="s">
        <v>134</v>
      </c>
      <c r="J515" s="389"/>
      <c r="K515" s="389"/>
      <c r="L515" s="389"/>
      <c r="M515" s="389"/>
      <c r="N515" s="389"/>
      <c r="O515" s="389"/>
      <c r="P515" s="389"/>
      <c r="Q515" s="389"/>
      <c r="R515" s="389"/>
      <c r="S515" s="389"/>
      <c r="T515" s="389"/>
      <c r="U515" s="392" t="str">
        <f>IF(D515="付帯する",10720,"―")</f>
        <v>―</v>
      </c>
      <c r="V515" s="393"/>
      <c r="W515" s="393"/>
      <c r="X515" s="393"/>
      <c r="Y515" s="393"/>
      <c r="Z515" s="18" t="s">
        <v>11</v>
      </c>
      <c r="AA515" s="421"/>
      <c r="AB515" s="422"/>
      <c r="AC515" s="422"/>
      <c r="AD515" s="422"/>
      <c r="AE515" s="422"/>
      <c r="AF515" s="422"/>
      <c r="AG515" s="422"/>
      <c r="AH515" s="423"/>
    </row>
    <row r="516" spans="1:34" s="1" customFormat="1" ht="15" customHeight="1" thickBot="1" x14ac:dyDescent="0.25">
      <c r="A516" s="411"/>
      <c r="B516" s="369"/>
      <c r="C516" s="370"/>
      <c r="D516" s="365" t="s">
        <v>47</v>
      </c>
      <c r="E516" s="366"/>
      <c r="F516" s="366"/>
      <c r="G516" s="366"/>
      <c r="H516" s="366"/>
      <c r="I516" s="380" t="s">
        <v>42</v>
      </c>
      <c r="J516" s="380"/>
      <c r="K516" s="380"/>
      <c r="L516" s="380"/>
      <c r="M516" s="380"/>
      <c r="N516" s="380"/>
      <c r="O516" s="380"/>
      <c r="P516" s="380"/>
      <c r="Q516" s="380"/>
      <c r="R516" s="380"/>
      <c r="S516" s="380"/>
      <c r="T516" s="380"/>
      <c r="U516" s="346" t="s">
        <v>132</v>
      </c>
      <c r="V516" s="347"/>
      <c r="W516" s="347"/>
      <c r="X516" s="347"/>
      <c r="Y516" s="347"/>
      <c r="Z516" s="348"/>
      <c r="AA516" s="424"/>
      <c r="AB516" s="425"/>
      <c r="AC516" s="425"/>
      <c r="AD516" s="425"/>
      <c r="AE516" s="425"/>
      <c r="AF516" s="425"/>
      <c r="AG516" s="425"/>
      <c r="AH516" s="426"/>
    </row>
    <row r="517" spans="1:34" s="1" customFormat="1" ht="15" customHeight="1" thickBot="1" x14ac:dyDescent="0.25">
      <c r="A517" s="411"/>
      <c r="B517" s="369"/>
      <c r="C517" s="370"/>
      <c r="D517" s="364" t="s">
        <v>70</v>
      </c>
      <c r="E517" s="350"/>
      <c r="F517" s="350"/>
      <c r="G517" s="350"/>
      <c r="H517" s="350"/>
      <c r="I517" s="388" t="s">
        <v>135</v>
      </c>
      <c r="J517" s="388"/>
      <c r="K517" s="388"/>
      <c r="L517" s="388"/>
      <c r="M517" s="388"/>
      <c r="N517" s="388"/>
      <c r="O517" s="388"/>
      <c r="P517" s="388"/>
      <c r="Q517" s="388"/>
      <c r="R517" s="388"/>
      <c r="S517" s="388"/>
      <c r="T517" s="388"/>
      <c r="U517" s="392" t="str">
        <f>IF(D517="付帯する",58050,"―")</f>
        <v>―</v>
      </c>
      <c r="V517" s="393"/>
      <c r="W517" s="393"/>
      <c r="X517" s="393"/>
      <c r="Y517" s="393"/>
      <c r="Z517" s="18" t="s">
        <v>11</v>
      </c>
      <c r="AA517" s="373" t="s">
        <v>150</v>
      </c>
      <c r="AB517" s="374"/>
      <c r="AC517" s="374"/>
      <c r="AD517" s="374"/>
      <c r="AE517" s="374"/>
      <c r="AF517" s="374"/>
      <c r="AG517" s="374"/>
      <c r="AH517" s="375"/>
    </row>
    <row r="518" spans="1:34" s="1" customFormat="1" ht="15" customHeight="1" x14ac:dyDescent="0.2">
      <c r="A518" s="411"/>
      <c r="B518" s="369"/>
      <c r="C518" s="370"/>
      <c r="D518" s="365" t="s">
        <v>49</v>
      </c>
      <c r="E518" s="366"/>
      <c r="F518" s="366"/>
      <c r="G518" s="366"/>
      <c r="H518" s="366"/>
      <c r="I518" s="379" t="s">
        <v>194</v>
      </c>
      <c r="J518" s="379"/>
      <c r="K518" s="379"/>
      <c r="L518" s="379"/>
      <c r="M518" s="379"/>
      <c r="N518" s="379"/>
      <c r="O518" s="379"/>
      <c r="P518" s="380" t="s">
        <v>37</v>
      </c>
      <c r="Q518" s="380"/>
      <c r="R518" s="380"/>
      <c r="S518" s="380"/>
      <c r="T518" s="380"/>
      <c r="U518" s="346" t="s">
        <v>133</v>
      </c>
      <c r="V518" s="347"/>
      <c r="W518" s="347"/>
      <c r="X518" s="347"/>
      <c r="Y518" s="347"/>
      <c r="Z518" s="348"/>
      <c r="AA518" s="376"/>
      <c r="AB518" s="377"/>
      <c r="AC518" s="377"/>
      <c r="AD518" s="377"/>
      <c r="AE518" s="377"/>
      <c r="AF518" s="377"/>
      <c r="AG518" s="377"/>
      <c r="AH518" s="378"/>
    </row>
    <row r="519" spans="1:34" s="1" customFormat="1" ht="15" customHeight="1" thickBot="1" x14ac:dyDescent="0.25">
      <c r="A519" s="412"/>
      <c r="B519" s="371"/>
      <c r="C519" s="372"/>
      <c r="D519" s="364" t="s">
        <v>70</v>
      </c>
      <c r="E519" s="350"/>
      <c r="F519" s="350"/>
      <c r="G519" s="350"/>
      <c r="H519" s="350"/>
      <c r="I519" s="337">
        <v>0</v>
      </c>
      <c r="J519" s="338"/>
      <c r="K519" s="338"/>
      <c r="L519" s="338"/>
      <c r="M519" s="338"/>
      <c r="N519" s="17" t="s">
        <v>38</v>
      </c>
      <c r="O519" s="44"/>
      <c r="P519" s="45" t="s">
        <v>9</v>
      </c>
      <c r="Q519" s="409">
        <v>1190</v>
      </c>
      <c r="R519" s="409"/>
      <c r="S519" s="17" t="s">
        <v>11</v>
      </c>
      <c r="T519" s="44" t="s">
        <v>13</v>
      </c>
      <c r="U519" s="390">
        <f>I519*Q519</f>
        <v>0</v>
      </c>
      <c r="V519" s="391"/>
      <c r="W519" s="391"/>
      <c r="X519" s="391"/>
      <c r="Y519" s="391"/>
      <c r="Z519" s="18" t="s">
        <v>11</v>
      </c>
      <c r="AA519" s="384">
        <f>U515+U517+U519</f>
        <v>0</v>
      </c>
      <c r="AB519" s="385"/>
      <c r="AC519" s="385"/>
      <c r="AD519" s="385"/>
      <c r="AE519" s="385"/>
      <c r="AF519" s="385"/>
      <c r="AG519" s="385"/>
      <c r="AH519" s="18" t="s">
        <v>11</v>
      </c>
    </row>
    <row r="520" spans="1:34" s="1" customFormat="1" ht="15" customHeight="1" x14ac:dyDescent="0.2">
      <c r="A520" s="410">
        <v>47</v>
      </c>
      <c r="B520" s="351" t="s">
        <v>130</v>
      </c>
      <c r="C520" s="352"/>
      <c r="D520" s="352"/>
      <c r="E520" s="352"/>
      <c r="F520" s="352"/>
      <c r="G520" s="352"/>
      <c r="H520" s="353" t="s">
        <v>70</v>
      </c>
      <c r="I520" s="354"/>
      <c r="J520" s="354"/>
      <c r="K520" s="354"/>
      <c r="L520" s="354"/>
      <c r="M520" s="106"/>
      <c r="N520" s="106"/>
      <c r="O520" s="106"/>
      <c r="P520" s="107"/>
      <c r="Q520" s="413" t="s">
        <v>32</v>
      </c>
      <c r="R520" s="152"/>
      <c r="S520" s="152"/>
      <c r="T520" s="153"/>
      <c r="U520" s="360" t="s">
        <v>70</v>
      </c>
      <c r="V520" s="361"/>
      <c r="W520" s="361"/>
      <c r="X520" s="361"/>
      <c r="Y520" s="362"/>
      <c r="Z520" s="151" t="s">
        <v>36</v>
      </c>
      <c r="AA520" s="152"/>
      <c r="AB520" s="153"/>
      <c r="AC520" s="105" t="s">
        <v>116</v>
      </c>
      <c r="AD520" s="106"/>
      <c r="AE520" s="363"/>
      <c r="AF520" s="363"/>
      <c r="AG520" s="363"/>
      <c r="AH520" s="46" t="s">
        <v>4</v>
      </c>
    </row>
    <row r="521" spans="1:34" s="1" customFormat="1" ht="15" customHeight="1" x14ac:dyDescent="0.2">
      <c r="A521" s="411"/>
      <c r="B521" s="355" t="s">
        <v>158</v>
      </c>
      <c r="C521" s="356"/>
      <c r="D521" s="356"/>
      <c r="E521" s="356"/>
      <c r="F521" s="356"/>
      <c r="G521" s="356"/>
      <c r="H521" s="356"/>
      <c r="I521" s="356"/>
      <c r="J521" s="358"/>
      <c r="K521" s="358"/>
      <c r="L521" s="358"/>
      <c r="M521" s="358"/>
      <c r="N521" s="358"/>
      <c r="O521" s="356" t="s">
        <v>44</v>
      </c>
      <c r="P521" s="356"/>
      <c r="Q521" s="147" t="s">
        <v>138</v>
      </c>
      <c r="R521" s="147"/>
      <c r="S521" s="147"/>
      <c r="T521" s="147"/>
      <c r="U521" s="147"/>
      <c r="V521" s="147"/>
      <c r="W521" s="166"/>
      <c r="X521" s="166"/>
      <c r="Y521" s="166"/>
      <c r="Z521" s="166"/>
      <c r="AA521" s="166"/>
      <c r="AB521" s="166"/>
      <c r="AC521" s="166"/>
      <c r="AD521" s="166"/>
      <c r="AE521" s="166"/>
      <c r="AF521" s="166"/>
      <c r="AG521" s="166"/>
      <c r="AH521" s="336"/>
    </row>
    <row r="522" spans="1:34" s="1" customFormat="1" ht="15" customHeight="1" x14ac:dyDescent="0.2">
      <c r="A522" s="411"/>
      <c r="B522" s="357" t="s">
        <v>159</v>
      </c>
      <c r="C522" s="307"/>
      <c r="D522" s="307"/>
      <c r="E522" s="307"/>
      <c r="F522" s="307"/>
      <c r="G522" s="307"/>
      <c r="H522" s="307"/>
      <c r="I522" s="307"/>
      <c r="J522" s="359"/>
      <c r="K522" s="359"/>
      <c r="L522" s="359"/>
      <c r="M522" s="359"/>
      <c r="N522" s="359"/>
      <c r="O522" s="307" t="s">
        <v>46</v>
      </c>
      <c r="P522" s="307"/>
      <c r="Q522" s="147" t="s">
        <v>139</v>
      </c>
      <c r="R522" s="147"/>
      <c r="S522" s="147"/>
      <c r="T522" s="147"/>
      <c r="U522" s="147"/>
      <c r="V522" s="147"/>
      <c r="W522" s="166"/>
      <c r="X522" s="166"/>
      <c r="Y522" s="166"/>
      <c r="Z522" s="166"/>
      <c r="AA522" s="166"/>
      <c r="AB522" s="166"/>
      <c r="AC522" s="166"/>
      <c r="AD522" s="166"/>
      <c r="AE522" s="166"/>
      <c r="AF522" s="166"/>
      <c r="AG522" s="166"/>
      <c r="AH522" s="336"/>
    </row>
    <row r="523" spans="1:34" s="1" customFormat="1" ht="15" customHeight="1" thickBot="1" x14ac:dyDescent="0.25">
      <c r="A523" s="411"/>
      <c r="B523" s="339" t="s">
        <v>118</v>
      </c>
      <c r="C523" s="340"/>
      <c r="D523" s="340"/>
      <c r="E523" s="340"/>
      <c r="F523" s="340"/>
      <c r="G523" s="340"/>
      <c r="H523" s="405"/>
      <c r="I523" s="406"/>
      <c r="J523" s="406"/>
      <c r="K523" s="406"/>
      <c r="L523" s="406"/>
      <c r="M523" s="406"/>
      <c r="N523" s="406"/>
      <c r="O523" s="406"/>
      <c r="P523" s="406"/>
      <c r="Q523" s="400" t="s">
        <v>112</v>
      </c>
      <c r="R523" s="401"/>
      <c r="S523" s="401"/>
      <c r="T523" s="401"/>
      <c r="U523" s="401"/>
      <c r="V523" s="401"/>
      <c r="W523" s="401"/>
      <c r="X523" s="401"/>
      <c r="Y523" s="401"/>
      <c r="Z523" s="401"/>
      <c r="AA523" s="401"/>
      <c r="AB523" s="401"/>
      <c r="AC523" s="401"/>
      <c r="AD523" s="401"/>
      <c r="AE523" s="401"/>
      <c r="AF523" s="401"/>
      <c r="AG523" s="401"/>
      <c r="AH523" s="402"/>
    </row>
    <row r="524" spans="1:34" s="1" customFormat="1" ht="15" customHeight="1" x14ac:dyDescent="0.2">
      <c r="A524" s="411"/>
      <c r="B524" s="341"/>
      <c r="C524" s="342"/>
      <c r="D524" s="342"/>
      <c r="E524" s="342"/>
      <c r="F524" s="342"/>
      <c r="G524" s="342"/>
      <c r="H524" s="322"/>
      <c r="I524" s="323"/>
      <c r="J524" s="323"/>
      <c r="K524" s="323"/>
      <c r="L524" s="323"/>
      <c r="M524" s="323"/>
      <c r="N524" s="323"/>
      <c r="O524" s="323"/>
      <c r="P524" s="323"/>
      <c r="Q524" s="396" t="s">
        <v>140</v>
      </c>
      <c r="R524" s="397"/>
      <c r="S524" s="397"/>
      <c r="T524" s="397"/>
      <c r="U524" s="397"/>
      <c r="V524" s="403"/>
      <c r="W524" s="403"/>
      <c r="X524" s="403"/>
      <c r="Y524" s="403"/>
      <c r="Z524" s="403"/>
      <c r="AA524" s="403"/>
      <c r="AB524" s="403"/>
      <c r="AC524" s="403"/>
      <c r="AD524" s="403"/>
      <c r="AE524" s="403"/>
      <c r="AF524" s="403"/>
      <c r="AG524" s="403"/>
      <c r="AH524" s="404"/>
    </row>
    <row r="525" spans="1:34" s="1" customFormat="1" ht="15" customHeight="1" thickBot="1" x14ac:dyDescent="0.25">
      <c r="A525" s="411"/>
      <c r="B525" s="343"/>
      <c r="C525" s="344"/>
      <c r="D525" s="344"/>
      <c r="E525" s="344"/>
      <c r="F525" s="344"/>
      <c r="G525" s="344"/>
      <c r="H525" s="407"/>
      <c r="I525" s="408"/>
      <c r="J525" s="408"/>
      <c r="K525" s="408"/>
      <c r="L525" s="408"/>
      <c r="M525" s="408"/>
      <c r="N525" s="408"/>
      <c r="O525" s="408"/>
      <c r="P525" s="408"/>
      <c r="Q525" s="398" t="s">
        <v>141</v>
      </c>
      <c r="R525" s="399"/>
      <c r="S525" s="399"/>
      <c r="T525" s="394"/>
      <c r="U525" s="394"/>
      <c r="V525" s="394"/>
      <c r="W525" s="394"/>
      <c r="X525" s="394"/>
      <c r="Y525" s="394"/>
      <c r="Z525" s="394"/>
      <c r="AA525" s="394"/>
      <c r="AB525" s="394"/>
      <c r="AC525" s="394"/>
      <c r="AD525" s="394"/>
      <c r="AE525" s="394"/>
      <c r="AF525" s="394"/>
      <c r="AG525" s="394"/>
      <c r="AH525" s="395"/>
    </row>
    <row r="526" spans="1:34" s="1" customFormat="1" ht="15" customHeight="1" x14ac:dyDescent="0.2">
      <c r="A526" s="411"/>
      <c r="B526" s="367" t="s">
        <v>137</v>
      </c>
      <c r="C526" s="368"/>
      <c r="D526" s="365" t="s">
        <v>43</v>
      </c>
      <c r="E526" s="366"/>
      <c r="F526" s="366"/>
      <c r="G526" s="366"/>
      <c r="H526" s="366"/>
      <c r="I526" s="380" t="s">
        <v>42</v>
      </c>
      <c r="J526" s="380"/>
      <c r="K526" s="380"/>
      <c r="L526" s="380"/>
      <c r="M526" s="380"/>
      <c r="N526" s="380"/>
      <c r="O526" s="380"/>
      <c r="P526" s="380"/>
      <c r="Q526" s="380"/>
      <c r="R526" s="380"/>
      <c r="S526" s="380"/>
      <c r="T526" s="380"/>
      <c r="U526" s="346" t="s">
        <v>131</v>
      </c>
      <c r="V526" s="347"/>
      <c r="W526" s="347"/>
      <c r="X526" s="347"/>
      <c r="Y526" s="347"/>
      <c r="Z526" s="348"/>
      <c r="AA526" s="418" t="s">
        <v>195</v>
      </c>
      <c r="AB526" s="419"/>
      <c r="AC526" s="419"/>
      <c r="AD526" s="419"/>
      <c r="AE526" s="419"/>
      <c r="AF526" s="419"/>
      <c r="AG526" s="419"/>
      <c r="AH526" s="420"/>
    </row>
    <row r="527" spans="1:34" s="1" customFormat="1" ht="15" customHeight="1" thickBot="1" x14ac:dyDescent="0.25">
      <c r="A527" s="411"/>
      <c r="B527" s="369"/>
      <c r="C527" s="370"/>
      <c r="D527" s="386" t="s">
        <v>70</v>
      </c>
      <c r="E527" s="387"/>
      <c r="F527" s="387"/>
      <c r="G527" s="387"/>
      <c r="H527" s="387"/>
      <c r="I527" s="389" t="s">
        <v>134</v>
      </c>
      <c r="J527" s="389"/>
      <c r="K527" s="389"/>
      <c r="L527" s="389"/>
      <c r="M527" s="389"/>
      <c r="N527" s="389"/>
      <c r="O527" s="389"/>
      <c r="P527" s="389"/>
      <c r="Q527" s="389"/>
      <c r="R527" s="389"/>
      <c r="S527" s="389"/>
      <c r="T527" s="389"/>
      <c r="U527" s="392" t="str">
        <f>IF(D527="付帯する",10720,"―")</f>
        <v>―</v>
      </c>
      <c r="V527" s="393"/>
      <c r="W527" s="393"/>
      <c r="X527" s="393"/>
      <c r="Y527" s="393"/>
      <c r="Z527" s="18" t="s">
        <v>11</v>
      </c>
      <c r="AA527" s="421"/>
      <c r="AB527" s="422"/>
      <c r="AC527" s="422"/>
      <c r="AD527" s="422"/>
      <c r="AE527" s="422"/>
      <c r="AF527" s="422"/>
      <c r="AG527" s="422"/>
      <c r="AH527" s="423"/>
    </row>
    <row r="528" spans="1:34" s="1" customFormat="1" ht="15" customHeight="1" thickBot="1" x14ac:dyDescent="0.25">
      <c r="A528" s="411"/>
      <c r="B528" s="369"/>
      <c r="C528" s="370"/>
      <c r="D528" s="365" t="s">
        <v>47</v>
      </c>
      <c r="E528" s="366"/>
      <c r="F528" s="366"/>
      <c r="G528" s="366"/>
      <c r="H528" s="366"/>
      <c r="I528" s="380" t="s">
        <v>42</v>
      </c>
      <c r="J528" s="380"/>
      <c r="K528" s="380"/>
      <c r="L528" s="380"/>
      <c r="M528" s="380"/>
      <c r="N528" s="380"/>
      <c r="O528" s="380"/>
      <c r="P528" s="380"/>
      <c r="Q528" s="380"/>
      <c r="R528" s="380"/>
      <c r="S528" s="380"/>
      <c r="T528" s="380"/>
      <c r="U528" s="346" t="s">
        <v>132</v>
      </c>
      <c r="V528" s="347"/>
      <c r="W528" s="347"/>
      <c r="X528" s="347"/>
      <c r="Y528" s="347"/>
      <c r="Z528" s="348"/>
      <c r="AA528" s="424"/>
      <c r="AB528" s="425"/>
      <c r="AC528" s="425"/>
      <c r="AD528" s="425"/>
      <c r="AE528" s="425"/>
      <c r="AF528" s="425"/>
      <c r="AG528" s="425"/>
      <c r="AH528" s="426"/>
    </row>
    <row r="529" spans="1:34" s="1" customFormat="1" ht="15" customHeight="1" thickBot="1" x14ac:dyDescent="0.25">
      <c r="A529" s="411"/>
      <c r="B529" s="369"/>
      <c r="C529" s="370"/>
      <c r="D529" s="364" t="s">
        <v>70</v>
      </c>
      <c r="E529" s="350"/>
      <c r="F529" s="350"/>
      <c r="G529" s="350"/>
      <c r="H529" s="350"/>
      <c r="I529" s="388" t="s">
        <v>135</v>
      </c>
      <c r="J529" s="388"/>
      <c r="K529" s="388"/>
      <c r="L529" s="388"/>
      <c r="M529" s="388"/>
      <c r="N529" s="388"/>
      <c r="O529" s="388"/>
      <c r="P529" s="388"/>
      <c r="Q529" s="388"/>
      <c r="R529" s="388"/>
      <c r="S529" s="388"/>
      <c r="T529" s="388"/>
      <c r="U529" s="392" t="str">
        <f>IF(D529="付帯する",58050,"―")</f>
        <v>―</v>
      </c>
      <c r="V529" s="393"/>
      <c r="W529" s="393"/>
      <c r="X529" s="393"/>
      <c r="Y529" s="393"/>
      <c r="Z529" s="18" t="s">
        <v>11</v>
      </c>
      <c r="AA529" s="373" t="s">
        <v>150</v>
      </c>
      <c r="AB529" s="374"/>
      <c r="AC529" s="374"/>
      <c r="AD529" s="374"/>
      <c r="AE529" s="374"/>
      <c r="AF529" s="374"/>
      <c r="AG529" s="374"/>
      <c r="AH529" s="375"/>
    </row>
    <row r="530" spans="1:34" s="1" customFormat="1" ht="15" customHeight="1" x14ac:dyDescent="0.2">
      <c r="A530" s="411"/>
      <c r="B530" s="369"/>
      <c r="C530" s="370"/>
      <c r="D530" s="365" t="s">
        <v>49</v>
      </c>
      <c r="E530" s="366"/>
      <c r="F530" s="366"/>
      <c r="G530" s="366"/>
      <c r="H530" s="366"/>
      <c r="I530" s="379" t="s">
        <v>194</v>
      </c>
      <c r="J530" s="379"/>
      <c r="K530" s="379"/>
      <c r="L530" s="379"/>
      <c r="M530" s="379"/>
      <c r="N530" s="379"/>
      <c r="O530" s="379"/>
      <c r="P530" s="380" t="s">
        <v>37</v>
      </c>
      <c r="Q530" s="380"/>
      <c r="R530" s="380"/>
      <c r="S530" s="380"/>
      <c r="T530" s="380"/>
      <c r="U530" s="346" t="s">
        <v>133</v>
      </c>
      <c r="V530" s="347"/>
      <c r="W530" s="347"/>
      <c r="X530" s="347"/>
      <c r="Y530" s="347"/>
      <c r="Z530" s="348"/>
      <c r="AA530" s="376"/>
      <c r="AB530" s="377"/>
      <c r="AC530" s="377"/>
      <c r="AD530" s="377"/>
      <c r="AE530" s="377"/>
      <c r="AF530" s="377"/>
      <c r="AG530" s="377"/>
      <c r="AH530" s="378"/>
    </row>
    <row r="531" spans="1:34" s="1" customFormat="1" ht="15" customHeight="1" thickBot="1" x14ac:dyDescent="0.25">
      <c r="A531" s="412"/>
      <c r="B531" s="371"/>
      <c r="C531" s="372"/>
      <c r="D531" s="364" t="s">
        <v>70</v>
      </c>
      <c r="E531" s="350"/>
      <c r="F531" s="350"/>
      <c r="G531" s="350"/>
      <c r="H531" s="350"/>
      <c r="I531" s="337">
        <v>0</v>
      </c>
      <c r="J531" s="338"/>
      <c r="K531" s="338"/>
      <c r="L531" s="338"/>
      <c r="M531" s="338"/>
      <c r="N531" s="17" t="s">
        <v>38</v>
      </c>
      <c r="O531" s="44"/>
      <c r="P531" s="45" t="s">
        <v>9</v>
      </c>
      <c r="Q531" s="409">
        <v>1190</v>
      </c>
      <c r="R531" s="409"/>
      <c r="S531" s="17" t="s">
        <v>11</v>
      </c>
      <c r="T531" s="44" t="s">
        <v>13</v>
      </c>
      <c r="U531" s="390">
        <f>I531*Q531</f>
        <v>0</v>
      </c>
      <c r="V531" s="391"/>
      <c r="W531" s="391"/>
      <c r="X531" s="391"/>
      <c r="Y531" s="391"/>
      <c r="Z531" s="18" t="s">
        <v>11</v>
      </c>
      <c r="AA531" s="384">
        <f>U527+U529+U531</f>
        <v>0</v>
      </c>
      <c r="AB531" s="385"/>
      <c r="AC531" s="385"/>
      <c r="AD531" s="385"/>
      <c r="AE531" s="385"/>
      <c r="AF531" s="385"/>
      <c r="AG531" s="385"/>
      <c r="AH531" s="18" t="s">
        <v>11</v>
      </c>
    </row>
    <row r="532" spans="1:34" s="1" customFormat="1" ht="15" customHeight="1" x14ac:dyDescent="0.2">
      <c r="A532" s="410">
        <v>48</v>
      </c>
      <c r="B532" s="351" t="s">
        <v>130</v>
      </c>
      <c r="C532" s="352"/>
      <c r="D532" s="352"/>
      <c r="E532" s="352"/>
      <c r="F532" s="352"/>
      <c r="G532" s="352"/>
      <c r="H532" s="353" t="s">
        <v>70</v>
      </c>
      <c r="I532" s="354"/>
      <c r="J532" s="354"/>
      <c r="K532" s="354"/>
      <c r="L532" s="354"/>
      <c r="M532" s="106"/>
      <c r="N532" s="106"/>
      <c r="O532" s="106"/>
      <c r="P532" s="107"/>
      <c r="Q532" s="413" t="s">
        <v>32</v>
      </c>
      <c r="R532" s="152"/>
      <c r="S532" s="152"/>
      <c r="T532" s="153"/>
      <c r="U532" s="360" t="s">
        <v>70</v>
      </c>
      <c r="V532" s="361"/>
      <c r="W532" s="361"/>
      <c r="X532" s="361"/>
      <c r="Y532" s="362"/>
      <c r="Z532" s="151" t="s">
        <v>36</v>
      </c>
      <c r="AA532" s="152"/>
      <c r="AB532" s="153"/>
      <c r="AC532" s="105" t="s">
        <v>116</v>
      </c>
      <c r="AD532" s="106"/>
      <c r="AE532" s="363"/>
      <c r="AF532" s="363"/>
      <c r="AG532" s="363"/>
      <c r="AH532" s="46" t="s">
        <v>4</v>
      </c>
    </row>
    <row r="533" spans="1:34" s="1" customFormat="1" ht="15" customHeight="1" x14ac:dyDescent="0.2">
      <c r="A533" s="411"/>
      <c r="B533" s="355" t="s">
        <v>158</v>
      </c>
      <c r="C533" s="356"/>
      <c r="D533" s="356"/>
      <c r="E533" s="356"/>
      <c r="F533" s="356"/>
      <c r="G533" s="356"/>
      <c r="H533" s="356"/>
      <c r="I533" s="356"/>
      <c r="J533" s="358"/>
      <c r="K533" s="358"/>
      <c r="L533" s="358"/>
      <c r="M533" s="358"/>
      <c r="N533" s="358"/>
      <c r="O533" s="356" t="s">
        <v>44</v>
      </c>
      <c r="P533" s="356"/>
      <c r="Q533" s="147" t="s">
        <v>138</v>
      </c>
      <c r="R533" s="147"/>
      <c r="S533" s="147"/>
      <c r="T533" s="147"/>
      <c r="U533" s="147"/>
      <c r="V533" s="147"/>
      <c r="W533" s="166"/>
      <c r="X533" s="166"/>
      <c r="Y533" s="166"/>
      <c r="Z533" s="166"/>
      <c r="AA533" s="166"/>
      <c r="AB533" s="166"/>
      <c r="AC533" s="166"/>
      <c r="AD533" s="166"/>
      <c r="AE533" s="166"/>
      <c r="AF533" s="166"/>
      <c r="AG533" s="166"/>
      <c r="AH533" s="336"/>
    </row>
    <row r="534" spans="1:34" s="1" customFormat="1" ht="15" customHeight="1" x14ac:dyDescent="0.2">
      <c r="A534" s="411"/>
      <c r="B534" s="357" t="s">
        <v>159</v>
      </c>
      <c r="C534" s="307"/>
      <c r="D534" s="307"/>
      <c r="E534" s="307"/>
      <c r="F534" s="307"/>
      <c r="G534" s="307"/>
      <c r="H534" s="307"/>
      <c r="I534" s="307"/>
      <c r="J534" s="359"/>
      <c r="K534" s="359"/>
      <c r="L534" s="359"/>
      <c r="M534" s="359"/>
      <c r="N534" s="359"/>
      <c r="O534" s="307" t="s">
        <v>46</v>
      </c>
      <c r="P534" s="307"/>
      <c r="Q534" s="147" t="s">
        <v>139</v>
      </c>
      <c r="R534" s="147"/>
      <c r="S534" s="147"/>
      <c r="T534" s="147"/>
      <c r="U534" s="147"/>
      <c r="V534" s="147"/>
      <c r="W534" s="166"/>
      <c r="X534" s="166"/>
      <c r="Y534" s="166"/>
      <c r="Z534" s="166"/>
      <c r="AA534" s="166"/>
      <c r="AB534" s="166"/>
      <c r="AC534" s="166"/>
      <c r="AD534" s="166"/>
      <c r="AE534" s="166"/>
      <c r="AF534" s="166"/>
      <c r="AG534" s="166"/>
      <c r="AH534" s="336"/>
    </row>
    <row r="535" spans="1:34" s="1" customFormat="1" ht="15" customHeight="1" thickBot="1" x14ac:dyDescent="0.25">
      <c r="A535" s="411"/>
      <c r="B535" s="339" t="s">
        <v>118</v>
      </c>
      <c r="C535" s="340"/>
      <c r="D535" s="340"/>
      <c r="E535" s="340"/>
      <c r="F535" s="340"/>
      <c r="G535" s="340"/>
      <c r="H535" s="405"/>
      <c r="I535" s="406"/>
      <c r="J535" s="406"/>
      <c r="K535" s="406"/>
      <c r="L535" s="406"/>
      <c r="M535" s="406"/>
      <c r="N535" s="406"/>
      <c r="O535" s="406"/>
      <c r="P535" s="406"/>
      <c r="Q535" s="400" t="s">
        <v>112</v>
      </c>
      <c r="R535" s="401"/>
      <c r="S535" s="401"/>
      <c r="T535" s="401"/>
      <c r="U535" s="401"/>
      <c r="V535" s="401"/>
      <c r="W535" s="401"/>
      <c r="X535" s="401"/>
      <c r="Y535" s="401"/>
      <c r="Z535" s="401"/>
      <c r="AA535" s="401"/>
      <c r="AB535" s="401"/>
      <c r="AC535" s="401"/>
      <c r="AD535" s="401"/>
      <c r="AE535" s="401"/>
      <c r="AF535" s="401"/>
      <c r="AG535" s="401"/>
      <c r="AH535" s="402"/>
    </row>
    <row r="536" spans="1:34" s="1" customFormat="1" ht="15" customHeight="1" x14ac:dyDescent="0.2">
      <c r="A536" s="411"/>
      <c r="B536" s="341"/>
      <c r="C536" s="342"/>
      <c r="D536" s="342"/>
      <c r="E536" s="342"/>
      <c r="F536" s="342"/>
      <c r="G536" s="342"/>
      <c r="H536" s="322"/>
      <c r="I536" s="323"/>
      <c r="J536" s="323"/>
      <c r="K536" s="323"/>
      <c r="L536" s="323"/>
      <c r="M536" s="323"/>
      <c r="N536" s="323"/>
      <c r="O536" s="323"/>
      <c r="P536" s="323"/>
      <c r="Q536" s="396" t="s">
        <v>140</v>
      </c>
      <c r="R536" s="397"/>
      <c r="S536" s="397"/>
      <c r="T536" s="397"/>
      <c r="U536" s="397"/>
      <c r="V536" s="403"/>
      <c r="W536" s="403"/>
      <c r="X536" s="403"/>
      <c r="Y536" s="403"/>
      <c r="Z536" s="403"/>
      <c r="AA536" s="403"/>
      <c r="AB536" s="403"/>
      <c r="AC536" s="403"/>
      <c r="AD536" s="403"/>
      <c r="AE536" s="403"/>
      <c r="AF536" s="403"/>
      <c r="AG536" s="403"/>
      <c r="AH536" s="404"/>
    </row>
    <row r="537" spans="1:34" s="1" customFormat="1" ht="15" customHeight="1" thickBot="1" x14ac:dyDescent="0.25">
      <c r="A537" s="411"/>
      <c r="B537" s="343"/>
      <c r="C537" s="344"/>
      <c r="D537" s="344"/>
      <c r="E537" s="344"/>
      <c r="F537" s="344"/>
      <c r="G537" s="344"/>
      <c r="H537" s="407"/>
      <c r="I537" s="408"/>
      <c r="J537" s="408"/>
      <c r="K537" s="408"/>
      <c r="L537" s="408"/>
      <c r="M537" s="408"/>
      <c r="N537" s="408"/>
      <c r="O537" s="408"/>
      <c r="P537" s="408"/>
      <c r="Q537" s="398" t="s">
        <v>141</v>
      </c>
      <c r="R537" s="399"/>
      <c r="S537" s="399"/>
      <c r="T537" s="394"/>
      <c r="U537" s="394"/>
      <c r="V537" s="394"/>
      <c r="W537" s="394"/>
      <c r="X537" s="394"/>
      <c r="Y537" s="394"/>
      <c r="Z537" s="394"/>
      <c r="AA537" s="394"/>
      <c r="AB537" s="394"/>
      <c r="AC537" s="394"/>
      <c r="AD537" s="394"/>
      <c r="AE537" s="394"/>
      <c r="AF537" s="394"/>
      <c r="AG537" s="394"/>
      <c r="AH537" s="395"/>
    </row>
    <row r="538" spans="1:34" s="1" customFormat="1" ht="15" customHeight="1" x14ac:dyDescent="0.2">
      <c r="A538" s="411"/>
      <c r="B538" s="367" t="s">
        <v>137</v>
      </c>
      <c r="C538" s="368"/>
      <c r="D538" s="365" t="s">
        <v>43</v>
      </c>
      <c r="E538" s="366"/>
      <c r="F538" s="366"/>
      <c r="G538" s="366"/>
      <c r="H538" s="366"/>
      <c r="I538" s="380" t="s">
        <v>42</v>
      </c>
      <c r="J538" s="380"/>
      <c r="K538" s="380"/>
      <c r="L538" s="380"/>
      <c r="M538" s="380"/>
      <c r="N538" s="380"/>
      <c r="O538" s="380"/>
      <c r="P538" s="380"/>
      <c r="Q538" s="380"/>
      <c r="R538" s="380"/>
      <c r="S538" s="380"/>
      <c r="T538" s="380"/>
      <c r="U538" s="346" t="s">
        <v>131</v>
      </c>
      <c r="V538" s="347"/>
      <c r="W538" s="347"/>
      <c r="X538" s="347"/>
      <c r="Y538" s="347"/>
      <c r="Z538" s="348"/>
      <c r="AA538" s="418" t="s">
        <v>195</v>
      </c>
      <c r="AB538" s="419"/>
      <c r="AC538" s="419"/>
      <c r="AD538" s="419"/>
      <c r="AE538" s="419"/>
      <c r="AF538" s="419"/>
      <c r="AG538" s="419"/>
      <c r="AH538" s="420"/>
    </row>
    <row r="539" spans="1:34" s="1" customFormat="1" ht="15" customHeight="1" thickBot="1" x14ac:dyDescent="0.25">
      <c r="A539" s="411"/>
      <c r="B539" s="369"/>
      <c r="C539" s="370"/>
      <c r="D539" s="386" t="s">
        <v>70</v>
      </c>
      <c r="E539" s="387"/>
      <c r="F539" s="387"/>
      <c r="G539" s="387"/>
      <c r="H539" s="387"/>
      <c r="I539" s="389" t="s">
        <v>134</v>
      </c>
      <c r="J539" s="389"/>
      <c r="K539" s="389"/>
      <c r="L539" s="389"/>
      <c r="M539" s="389"/>
      <c r="N539" s="389"/>
      <c r="O539" s="389"/>
      <c r="P539" s="389"/>
      <c r="Q539" s="389"/>
      <c r="R539" s="389"/>
      <c r="S539" s="389"/>
      <c r="T539" s="389"/>
      <c r="U539" s="392" t="str">
        <f>IF(D539="付帯する",10720,"―")</f>
        <v>―</v>
      </c>
      <c r="V539" s="393"/>
      <c r="W539" s="393"/>
      <c r="X539" s="393"/>
      <c r="Y539" s="393"/>
      <c r="Z539" s="18" t="s">
        <v>11</v>
      </c>
      <c r="AA539" s="421"/>
      <c r="AB539" s="422"/>
      <c r="AC539" s="422"/>
      <c r="AD539" s="422"/>
      <c r="AE539" s="422"/>
      <c r="AF539" s="422"/>
      <c r="AG539" s="422"/>
      <c r="AH539" s="423"/>
    </row>
    <row r="540" spans="1:34" s="1" customFormat="1" ht="15" customHeight="1" thickBot="1" x14ac:dyDescent="0.25">
      <c r="A540" s="411"/>
      <c r="B540" s="369"/>
      <c r="C540" s="370"/>
      <c r="D540" s="365" t="s">
        <v>47</v>
      </c>
      <c r="E540" s="366"/>
      <c r="F540" s="366"/>
      <c r="G540" s="366"/>
      <c r="H540" s="366"/>
      <c r="I540" s="380" t="s">
        <v>42</v>
      </c>
      <c r="J540" s="380"/>
      <c r="K540" s="380"/>
      <c r="L540" s="380"/>
      <c r="M540" s="380"/>
      <c r="N540" s="380"/>
      <c r="O540" s="380"/>
      <c r="P540" s="380"/>
      <c r="Q540" s="380"/>
      <c r="R540" s="380"/>
      <c r="S540" s="380"/>
      <c r="T540" s="380"/>
      <c r="U540" s="346" t="s">
        <v>132</v>
      </c>
      <c r="V540" s="347"/>
      <c r="W540" s="347"/>
      <c r="X540" s="347"/>
      <c r="Y540" s="347"/>
      <c r="Z540" s="348"/>
      <c r="AA540" s="424"/>
      <c r="AB540" s="425"/>
      <c r="AC540" s="425"/>
      <c r="AD540" s="425"/>
      <c r="AE540" s="425"/>
      <c r="AF540" s="425"/>
      <c r="AG540" s="425"/>
      <c r="AH540" s="426"/>
    </row>
    <row r="541" spans="1:34" s="1" customFormat="1" ht="15" customHeight="1" thickBot="1" x14ac:dyDescent="0.25">
      <c r="A541" s="411"/>
      <c r="B541" s="369"/>
      <c r="C541" s="370"/>
      <c r="D541" s="364" t="s">
        <v>70</v>
      </c>
      <c r="E541" s="350"/>
      <c r="F541" s="350"/>
      <c r="G541" s="350"/>
      <c r="H541" s="350"/>
      <c r="I541" s="388" t="s">
        <v>135</v>
      </c>
      <c r="J541" s="388"/>
      <c r="K541" s="388"/>
      <c r="L541" s="388"/>
      <c r="M541" s="388"/>
      <c r="N541" s="388"/>
      <c r="O541" s="388"/>
      <c r="P541" s="388"/>
      <c r="Q541" s="388"/>
      <c r="R541" s="388"/>
      <c r="S541" s="388"/>
      <c r="T541" s="388"/>
      <c r="U541" s="392" t="str">
        <f>IF(D541="付帯する",58050,"―")</f>
        <v>―</v>
      </c>
      <c r="V541" s="393"/>
      <c r="W541" s="393"/>
      <c r="X541" s="393"/>
      <c r="Y541" s="393"/>
      <c r="Z541" s="18" t="s">
        <v>11</v>
      </c>
      <c r="AA541" s="373" t="s">
        <v>150</v>
      </c>
      <c r="AB541" s="374"/>
      <c r="AC541" s="374"/>
      <c r="AD541" s="374"/>
      <c r="AE541" s="374"/>
      <c r="AF541" s="374"/>
      <c r="AG541" s="374"/>
      <c r="AH541" s="375"/>
    </row>
    <row r="542" spans="1:34" s="1" customFormat="1" ht="15" customHeight="1" x14ac:dyDescent="0.2">
      <c r="A542" s="411"/>
      <c r="B542" s="369"/>
      <c r="C542" s="370"/>
      <c r="D542" s="365" t="s">
        <v>49</v>
      </c>
      <c r="E542" s="366"/>
      <c r="F542" s="366"/>
      <c r="G542" s="366"/>
      <c r="H542" s="366"/>
      <c r="I542" s="379" t="s">
        <v>194</v>
      </c>
      <c r="J542" s="379"/>
      <c r="K542" s="379"/>
      <c r="L542" s="379"/>
      <c r="M542" s="379"/>
      <c r="N542" s="379"/>
      <c r="O542" s="379"/>
      <c r="P542" s="380" t="s">
        <v>37</v>
      </c>
      <c r="Q542" s="380"/>
      <c r="R542" s="380"/>
      <c r="S542" s="380"/>
      <c r="T542" s="380"/>
      <c r="U542" s="346" t="s">
        <v>133</v>
      </c>
      <c r="V542" s="347"/>
      <c r="W542" s="347"/>
      <c r="X542" s="347"/>
      <c r="Y542" s="347"/>
      <c r="Z542" s="348"/>
      <c r="AA542" s="376"/>
      <c r="AB542" s="377"/>
      <c r="AC542" s="377"/>
      <c r="AD542" s="377"/>
      <c r="AE542" s="377"/>
      <c r="AF542" s="377"/>
      <c r="AG542" s="377"/>
      <c r="AH542" s="378"/>
    </row>
    <row r="543" spans="1:34" s="1" customFormat="1" ht="15" customHeight="1" thickBot="1" x14ac:dyDescent="0.25">
      <c r="A543" s="412"/>
      <c r="B543" s="371"/>
      <c r="C543" s="372"/>
      <c r="D543" s="364" t="s">
        <v>70</v>
      </c>
      <c r="E543" s="350"/>
      <c r="F543" s="350"/>
      <c r="G543" s="350"/>
      <c r="H543" s="350"/>
      <c r="I543" s="337">
        <v>0</v>
      </c>
      <c r="J543" s="338"/>
      <c r="K543" s="338"/>
      <c r="L543" s="338"/>
      <c r="M543" s="338"/>
      <c r="N543" s="17" t="s">
        <v>38</v>
      </c>
      <c r="O543" s="44"/>
      <c r="P543" s="45" t="s">
        <v>9</v>
      </c>
      <c r="Q543" s="409">
        <v>1190</v>
      </c>
      <c r="R543" s="409"/>
      <c r="S543" s="17" t="s">
        <v>11</v>
      </c>
      <c r="T543" s="44" t="s">
        <v>13</v>
      </c>
      <c r="U543" s="390">
        <f>I543*Q543</f>
        <v>0</v>
      </c>
      <c r="V543" s="391"/>
      <c r="W543" s="391"/>
      <c r="X543" s="391"/>
      <c r="Y543" s="391"/>
      <c r="Z543" s="18" t="s">
        <v>11</v>
      </c>
      <c r="AA543" s="384">
        <f>U539+U541+U543</f>
        <v>0</v>
      </c>
      <c r="AB543" s="385"/>
      <c r="AC543" s="385"/>
      <c r="AD543" s="385"/>
      <c r="AE543" s="385"/>
      <c r="AF543" s="385"/>
      <c r="AG543" s="385"/>
      <c r="AH543" s="18" t="s">
        <v>11</v>
      </c>
    </row>
    <row r="544" spans="1:34" s="1" customFormat="1" ht="15" customHeight="1" x14ac:dyDescent="0.2">
      <c r="A544" s="410">
        <v>49</v>
      </c>
      <c r="B544" s="351" t="s">
        <v>130</v>
      </c>
      <c r="C544" s="352"/>
      <c r="D544" s="352"/>
      <c r="E544" s="352"/>
      <c r="F544" s="352"/>
      <c r="G544" s="352"/>
      <c r="H544" s="353" t="s">
        <v>70</v>
      </c>
      <c r="I544" s="354"/>
      <c r="J544" s="354"/>
      <c r="K544" s="354"/>
      <c r="L544" s="354"/>
      <c r="M544" s="106"/>
      <c r="N544" s="106"/>
      <c r="O544" s="106"/>
      <c r="P544" s="107"/>
      <c r="Q544" s="413" t="s">
        <v>32</v>
      </c>
      <c r="R544" s="152"/>
      <c r="S544" s="152"/>
      <c r="T544" s="153"/>
      <c r="U544" s="360" t="s">
        <v>70</v>
      </c>
      <c r="V544" s="361"/>
      <c r="W544" s="361"/>
      <c r="X544" s="361"/>
      <c r="Y544" s="362"/>
      <c r="Z544" s="151" t="s">
        <v>36</v>
      </c>
      <c r="AA544" s="152"/>
      <c r="AB544" s="153"/>
      <c r="AC544" s="105" t="s">
        <v>116</v>
      </c>
      <c r="AD544" s="106"/>
      <c r="AE544" s="363"/>
      <c r="AF544" s="363"/>
      <c r="AG544" s="363"/>
      <c r="AH544" s="46" t="s">
        <v>4</v>
      </c>
    </row>
    <row r="545" spans="1:34" s="1" customFormat="1" ht="15" customHeight="1" x14ac:dyDescent="0.2">
      <c r="A545" s="411"/>
      <c r="B545" s="355" t="s">
        <v>158</v>
      </c>
      <c r="C545" s="356"/>
      <c r="D545" s="356"/>
      <c r="E545" s="356"/>
      <c r="F545" s="356"/>
      <c r="G545" s="356"/>
      <c r="H545" s="356"/>
      <c r="I545" s="356"/>
      <c r="J545" s="358"/>
      <c r="K545" s="358"/>
      <c r="L545" s="358"/>
      <c r="M545" s="358"/>
      <c r="N545" s="358"/>
      <c r="O545" s="356" t="s">
        <v>44</v>
      </c>
      <c r="P545" s="356"/>
      <c r="Q545" s="147" t="s">
        <v>138</v>
      </c>
      <c r="R545" s="147"/>
      <c r="S545" s="147"/>
      <c r="T545" s="147"/>
      <c r="U545" s="147"/>
      <c r="V545" s="147"/>
      <c r="W545" s="166"/>
      <c r="X545" s="166"/>
      <c r="Y545" s="166"/>
      <c r="Z545" s="166"/>
      <c r="AA545" s="166"/>
      <c r="AB545" s="166"/>
      <c r="AC545" s="166"/>
      <c r="AD545" s="166"/>
      <c r="AE545" s="166"/>
      <c r="AF545" s="166"/>
      <c r="AG545" s="166"/>
      <c r="AH545" s="336"/>
    </row>
    <row r="546" spans="1:34" s="1" customFormat="1" ht="15" customHeight="1" x14ac:dyDescent="0.2">
      <c r="A546" s="411"/>
      <c r="B546" s="357" t="s">
        <v>159</v>
      </c>
      <c r="C546" s="307"/>
      <c r="D546" s="307"/>
      <c r="E546" s="307"/>
      <c r="F546" s="307"/>
      <c r="G546" s="307"/>
      <c r="H546" s="307"/>
      <c r="I546" s="307"/>
      <c r="J546" s="359"/>
      <c r="K546" s="359"/>
      <c r="L546" s="359"/>
      <c r="M546" s="359"/>
      <c r="N546" s="359"/>
      <c r="O546" s="307" t="s">
        <v>46</v>
      </c>
      <c r="P546" s="307"/>
      <c r="Q546" s="147" t="s">
        <v>139</v>
      </c>
      <c r="R546" s="147"/>
      <c r="S546" s="147"/>
      <c r="T546" s="147"/>
      <c r="U546" s="147"/>
      <c r="V546" s="147"/>
      <c r="W546" s="166"/>
      <c r="X546" s="166"/>
      <c r="Y546" s="166"/>
      <c r="Z546" s="166"/>
      <c r="AA546" s="166"/>
      <c r="AB546" s="166"/>
      <c r="AC546" s="166"/>
      <c r="AD546" s="166"/>
      <c r="AE546" s="166"/>
      <c r="AF546" s="166"/>
      <c r="AG546" s="166"/>
      <c r="AH546" s="336"/>
    </row>
    <row r="547" spans="1:34" s="1" customFormat="1" ht="15" customHeight="1" thickBot="1" x14ac:dyDescent="0.25">
      <c r="A547" s="411"/>
      <c r="B547" s="339" t="s">
        <v>118</v>
      </c>
      <c r="C547" s="340"/>
      <c r="D547" s="340"/>
      <c r="E547" s="340"/>
      <c r="F547" s="340"/>
      <c r="G547" s="340"/>
      <c r="H547" s="405"/>
      <c r="I547" s="406"/>
      <c r="J547" s="406"/>
      <c r="K547" s="406"/>
      <c r="L547" s="406"/>
      <c r="M547" s="406"/>
      <c r="N547" s="406"/>
      <c r="O547" s="406"/>
      <c r="P547" s="406"/>
      <c r="Q547" s="400" t="s">
        <v>112</v>
      </c>
      <c r="R547" s="401"/>
      <c r="S547" s="401"/>
      <c r="T547" s="401"/>
      <c r="U547" s="401"/>
      <c r="V547" s="401"/>
      <c r="W547" s="401"/>
      <c r="X547" s="401"/>
      <c r="Y547" s="401"/>
      <c r="Z547" s="401"/>
      <c r="AA547" s="401"/>
      <c r="AB547" s="401"/>
      <c r="AC547" s="401"/>
      <c r="AD547" s="401"/>
      <c r="AE547" s="401"/>
      <c r="AF547" s="401"/>
      <c r="AG547" s="401"/>
      <c r="AH547" s="402"/>
    </row>
    <row r="548" spans="1:34" s="1" customFormat="1" ht="15" customHeight="1" x14ac:dyDescent="0.2">
      <c r="A548" s="411"/>
      <c r="B548" s="341"/>
      <c r="C548" s="342"/>
      <c r="D548" s="342"/>
      <c r="E548" s="342"/>
      <c r="F548" s="342"/>
      <c r="G548" s="342"/>
      <c r="H548" s="322"/>
      <c r="I548" s="323"/>
      <c r="J548" s="323"/>
      <c r="K548" s="323"/>
      <c r="L548" s="323"/>
      <c r="M548" s="323"/>
      <c r="N548" s="323"/>
      <c r="O548" s="323"/>
      <c r="P548" s="323"/>
      <c r="Q548" s="396" t="s">
        <v>140</v>
      </c>
      <c r="R548" s="397"/>
      <c r="S548" s="397"/>
      <c r="T548" s="397"/>
      <c r="U548" s="397"/>
      <c r="V548" s="403"/>
      <c r="W548" s="403"/>
      <c r="X548" s="403"/>
      <c r="Y548" s="403"/>
      <c r="Z548" s="403"/>
      <c r="AA548" s="403"/>
      <c r="AB548" s="403"/>
      <c r="AC548" s="403"/>
      <c r="AD548" s="403"/>
      <c r="AE548" s="403"/>
      <c r="AF548" s="403"/>
      <c r="AG548" s="403"/>
      <c r="AH548" s="404"/>
    </row>
    <row r="549" spans="1:34" s="1" customFormat="1" ht="15" customHeight="1" thickBot="1" x14ac:dyDescent="0.25">
      <c r="A549" s="411"/>
      <c r="B549" s="343"/>
      <c r="C549" s="344"/>
      <c r="D549" s="344"/>
      <c r="E549" s="344"/>
      <c r="F549" s="344"/>
      <c r="G549" s="344"/>
      <c r="H549" s="407"/>
      <c r="I549" s="408"/>
      <c r="J549" s="408"/>
      <c r="K549" s="408"/>
      <c r="L549" s="408"/>
      <c r="M549" s="408"/>
      <c r="N549" s="408"/>
      <c r="O549" s="408"/>
      <c r="P549" s="408"/>
      <c r="Q549" s="398" t="s">
        <v>141</v>
      </c>
      <c r="R549" s="399"/>
      <c r="S549" s="399"/>
      <c r="T549" s="394"/>
      <c r="U549" s="394"/>
      <c r="V549" s="394"/>
      <c r="W549" s="394"/>
      <c r="X549" s="394"/>
      <c r="Y549" s="394"/>
      <c r="Z549" s="394"/>
      <c r="AA549" s="394"/>
      <c r="AB549" s="394"/>
      <c r="AC549" s="394"/>
      <c r="AD549" s="394"/>
      <c r="AE549" s="394"/>
      <c r="AF549" s="394"/>
      <c r="AG549" s="394"/>
      <c r="AH549" s="395"/>
    </row>
    <row r="550" spans="1:34" s="1" customFormat="1" ht="15" customHeight="1" x14ac:dyDescent="0.2">
      <c r="A550" s="411"/>
      <c r="B550" s="367" t="s">
        <v>137</v>
      </c>
      <c r="C550" s="368"/>
      <c r="D550" s="365" t="s">
        <v>43</v>
      </c>
      <c r="E550" s="366"/>
      <c r="F550" s="366"/>
      <c r="G550" s="366"/>
      <c r="H550" s="366"/>
      <c r="I550" s="380" t="s">
        <v>42</v>
      </c>
      <c r="J550" s="380"/>
      <c r="K550" s="380"/>
      <c r="L550" s="380"/>
      <c r="M550" s="380"/>
      <c r="N550" s="380"/>
      <c r="O550" s="380"/>
      <c r="P550" s="380"/>
      <c r="Q550" s="380"/>
      <c r="R550" s="380"/>
      <c r="S550" s="380"/>
      <c r="T550" s="380"/>
      <c r="U550" s="346" t="s">
        <v>131</v>
      </c>
      <c r="V550" s="347"/>
      <c r="W550" s="347"/>
      <c r="X550" s="347"/>
      <c r="Y550" s="347"/>
      <c r="Z550" s="348"/>
      <c r="AA550" s="418" t="s">
        <v>195</v>
      </c>
      <c r="AB550" s="419"/>
      <c r="AC550" s="419"/>
      <c r="AD550" s="419"/>
      <c r="AE550" s="419"/>
      <c r="AF550" s="419"/>
      <c r="AG550" s="419"/>
      <c r="AH550" s="420"/>
    </row>
    <row r="551" spans="1:34" s="1" customFormat="1" ht="15" customHeight="1" thickBot="1" x14ac:dyDescent="0.25">
      <c r="A551" s="411"/>
      <c r="B551" s="369"/>
      <c r="C551" s="370"/>
      <c r="D551" s="386" t="s">
        <v>70</v>
      </c>
      <c r="E551" s="387"/>
      <c r="F551" s="387"/>
      <c r="G551" s="387"/>
      <c r="H551" s="387"/>
      <c r="I551" s="389" t="s">
        <v>134</v>
      </c>
      <c r="J551" s="389"/>
      <c r="K551" s="389"/>
      <c r="L551" s="389"/>
      <c r="M551" s="389"/>
      <c r="N551" s="389"/>
      <c r="O551" s="389"/>
      <c r="P551" s="389"/>
      <c r="Q551" s="389"/>
      <c r="R551" s="389"/>
      <c r="S551" s="389"/>
      <c r="T551" s="389"/>
      <c r="U551" s="392" t="str">
        <f>IF(D551="付帯する",10720,"―")</f>
        <v>―</v>
      </c>
      <c r="V551" s="393"/>
      <c r="W551" s="393"/>
      <c r="X551" s="393"/>
      <c r="Y551" s="393"/>
      <c r="Z551" s="18" t="s">
        <v>11</v>
      </c>
      <c r="AA551" s="421"/>
      <c r="AB551" s="422"/>
      <c r="AC551" s="422"/>
      <c r="AD551" s="422"/>
      <c r="AE551" s="422"/>
      <c r="AF551" s="422"/>
      <c r="AG551" s="422"/>
      <c r="AH551" s="423"/>
    </row>
    <row r="552" spans="1:34" s="1" customFormat="1" ht="15" customHeight="1" thickBot="1" x14ac:dyDescent="0.25">
      <c r="A552" s="411"/>
      <c r="B552" s="369"/>
      <c r="C552" s="370"/>
      <c r="D552" s="365" t="s">
        <v>47</v>
      </c>
      <c r="E552" s="366"/>
      <c r="F552" s="366"/>
      <c r="G552" s="366"/>
      <c r="H552" s="366"/>
      <c r="I552" s="380" t="s">
        <v>42</v>
      </c>
      <c r="J552" s="380"/>
      <c r="K552" s="380"/>
      <c r="L552" s="380"/>
      <c r="M552" s="380"/>
      <c r="N552" s="380"/>
      <c r="O552" s="380"/>
      <c r="P552" s="380"/>
      <c r="Q552" s="380"/>
      <c r="R552" s="380"/>
      <c r="S552" s="380"/>
      <c r="T552" s="380"/>
      <c r="U552" s="346" t="s">
        <v>132</v>
      </c>
      <c r="V552" s="347"/>
      <c r="W552" s="347"/>
      <c r="X552" s="347"/>
      <c r="Y552" s="347"/>
      <c r="Z552" s="348"/>
      <c r="AA552" s="424"/>
      <c r="AB552" s="425"/>
      <c r="AC552" s="425"/>
      <c r="AD552" s="425"/>
      <c r="AE552" s="425"/>
      <c r="AF552" s="425"/>
      <c r="AG552" s="425"/>
      <c r="AH552" s="426"/>
    </row>
    <row r="553" spans="1:34" s="1" customFormat="1" ht="15" customHeight="1" thickBot="1" x14ac:dyDescent="0.25">
      <c r="A553" s="411"/>
      <c r="B553" s="369"/>
      <c r="C553" s="370"/>
      <c r="D553" s="364" t="s">
        <v>70</v>
      </c>
      <c r="E553" s="350"/>
      <c r="F553" s="350"/>
      <c r="G553" s="350"/>
      <c r="H553" s="350"/>
      <c r="I553" s="388" t="s">
        <v>135</v>
      </c>
      <c r="J553" s="388"/>
      <c r="K553" s="388"/>
      <c r="L553" s="388"/>
      <c r="M553" s="388"/>
      <c r="N553" s="388"/>
      <c r="O553" s="388"/>
      <c r="P553" s="388"/>
      <c r="Q553" s="388"/>
      <c r="R553" s="388"/>
      <c r="S553" s="388"/>
      <c r="T553" s="388"/>
      <c r="U553" s="392" t="str">
        <f>IF(D553="付帯する",58050,"―")</f>
        <v>―</v>
      </c>
      <c r="V553" s="393"/>
      <c r="W553" s="393"/>
      <c r="X553" s="393"/>
      <c r="Y553" s="393"/>
      <c r="Z553" s="18" t="s">
        <v>11</v>
      </c>
      <c r="AA553" s="373" t="s">
        <v>150</v>
      </c>
      <c r="AB553" s="374"/>
      <c r="AC553" s="374"/>
      <c r="AD553" s="374"/>
      <c r="AE553" s="374"/>
      <c r="AF553" s="374"/>
      <c r="AG553" s="374"/>
      <c r="AH553" s="375"/>
    </row>
    <row r="554" spans="1:34" s="1" customFormat="1" ht="15" customHeight="1" x14ac:dyDescent="0.2">
      <c r="A554" s="411"/>
      <c r="B554" s="369"/>
      <c r="C554" s="370"/>
      <c r="D554" s="365" t="s">
        <v>49</v>
      </c>
      <c r="E554" s="366"/>
      <c r="F554" s="366"/>
      <c r="G554" s="366"/>
      <c r="H554" s="366"/>
      <c r="I554" s="379" t="s">
        <v>194</v>
      </c>
      <c r="J554" s="379"/>
      <c r="K554" s="379"/>
      <c r="L554" s="379"/>
      <c r="M554" s="379"/>
      <c r="N554" s="379"/>
      <c r="O554" s="379"/>
      <c r="P554" s="380" t="s">
        <v>37</v>
      </c>
      <c r="Q554" s="380"/>
      <c r="R554" s="380"/>
      <c r="S554" s="380"/>
      <c r="T554" s="380"/>
      <c r="U554" s="346" t="s">
        <v>133</v>
      </c>
      <c r="V554" s="347"/>
      <c r="W554" s="347"/>
      <c r="X554" s="347"/>
      <c r="Y554" s="347"/>
      <c r="Z554" s="348"/>
      <c r="AA554" s="376"/>
      <c r="AB554" s="377"/>
      <c r="AC554" s="377"/>
      <c r="AD554" s="377"/>
      <c r="AE554" s="377"/>
      <c r="AF554" s="377"/>
      <c r="AG554" s="377"/>
      <c r="AH554" s="378"/>
    </row>
    <row r="555" spans="1:34" s="1" customFormat="1" ht="15" customHeight="1" thickBot="1" x14ac:dyDescent="0.25">
      <c r="A555" s="412"/>
      <c r="B555" s="371"/>
      <c r="C555" s="372"/>
      <c r="D555" s="364" t="s">
        <v>70</v>
      </c>
      <c r="E555" s="350"/>
      <c r="F555" s="350"/>
      <c r="G555" s="350"/>
      <c r="H555" s="350"/>
      <c r="I555" s="337">
        <v>0</v>
      </c>
      <c r="J555" s="338"/>
      <c r="K555" s="338"/>
      <c r="L555" s="338"/>
      <c r="M555" s="338"/>
      <c r="N555" s="17" t="s">
        <v>38</v>
      </c>
      <c r="O555" s="44"/>
      <c r="P555" s="45" t="s">
        <v>9</v>
      </c>
      <c r="Q555" s="409">
        <v>1190</v>
      </c>
      <c r="R555" s="409"/>
      <c r="S555" s="17" t="s">
        <v>11</v>
      </c>
      <c r="T555" s="44" t="s">
        <v>13</v>
      </c>
      <c r="U555" s="390">
        <f>I555*Q555</f>
        <v>0</v>
      </c>
      <c r="V555" s="391"/>
      <c r="W555" s="391"/>
      <c r="X555" s="391"/>
      <c r="Y555" s="391"/>
      <c r="Z555" s="18" t="s">
        <v>11</v>
      </c>
      <c r="AA555" s="384">
        <f>U551+U553+U555</f>
        <v>0</v>
      </c>
      <c r="AB555" s="385"/>
      <c r="AC555" s="385"/>
      <c r="AD555" s="385"/>
      <c r="AE555" s="385"/>
      <c r="AF555" s="385"/>
      <c r="AG555" s="385"/>
      <c r="AH555" s="18" t="s">
        <v>11</v>
      </c>
    </row>
    <row r="556" spans="1:34" s="1" customFormat="1" ht="15" customHeight="1" x14ac:dyDescent="0.2">
      <c r="A556" s="410">
        <v>50</v>
      </c>
      <c r="B556" s="351" t="s">
        <v>130</v>
      </c>
      <c r="C556" s="352"/>
      <c r="D556" s="352"/>
      <c r="E556" s="352"/>
      <c r="F556" s="352"/>
      <c r="G556" s="352"/>
      <c r="H556" s="353" t="s">
        <v>70</v>
      </c>
      <c r="I556" s="354"/>
      <c r="J556" s="354"/>
      <c r="K556" s="354"/>
      <c r="L556" s="354"/>
      <c r="M556" s="106"/>
      <c r="N556" s="106"/>
      <c r="O556" s="106"/>
      <c r="P556" s="107"/>
      <c r="Q556" s="413" t="s">
        <v>32</v>
      </c>
      <c r="R556" s="152"/>
      <c r="S556" s="152"/>
      <c r="T556" s="153"/>
      <c r="U556" s="360" t="s">
        <v>70</v>
      </c>
      <c r="V556" s="361"/>
      <c r="W556" s="361"/>
      <c r="X556" s="361"/>
      <c r="Y556" s="362"/>
      <c r="Z556" s="151" t="s">
        <v>36</v>
      </c>
      <c r="AA556" s="152"/>
      <c r="AB556" s="153"/>
      <c r="AC556" s="105" t="s">
        <v>116</v>
      </c>
      <c r="AD556" s="106"/>
      <c r="AE556" s="363"/>
      <c r="AF556" s="363"/>
      <c r="AG556" s="363"/>
      <c r="AH556" s="46" t="s">
        <v>4</v>
      </c>
    </row>
    <row r="557" spans="1:34" s="1" customFormat="1" ht="15" customHeight="1" x14ac:dyDescent="0.2">
      <c r="A557" s="411"/>
      <c r="B557" s="355" t="s">
        <v>158</v>
      </c>
      <c r="C557" s="356"/>
      <c r="D557" s="356"/>
      <c r="E557" s="356"/>
      <c r="F557" s="356"/>
      <c r="G557" s="356"/>
      <c r="H557" s="356"/>
      <c r="I557" s="356"/>
      <c r="J557" s="358"/>
      <c r="K557" s="358"/>
      <c r="L557" s="358"/>
      <c r="M557" s="358"/>
      <c r="N557" s="358"/>
      <c r="O557" s="356" t="s">
        <v>44</v>
      </c>
      <c r="P557" s="356"/>
      <c r="Q557" s="147" t="s">
        <v>138</v>
      </c>
      <c r="R557" s="147"/>
      <c r="S557" s="147"/>
      <c r="T557" s="147"/>
      <c r="U557" s="147"/>
      <c r="V557" s="147"/>
      <c r="W557" s="166"/>
      <c r="X557" s="166"/>
      <c r="Y557" s="166"/>
      <c r="Z557" s="166"/>
      <c r="AA557" s="166"/>
      <c r="AB557" s="166"/>
      <c r="AC557" s="166"/>
      <c r="AD557" s="166"/>
      <c r="AE557" s="166"/>
      <c r="AF557" s="166"/>
      <c r="AG557" s="166"/>
      <c r="AH557" s="336"/>
    </row>
    <row r="558" spans="1:34" s="1" customFormat="1" ht="15" customHeight="1" x14ac:dyDescent="0.2">
      <c r="A558" s="411"/>
      <c r="B558" s="357" t="s">
        <v>159</v>
      </c>
      <c r="C558" s="307"/>
      <c r="D558" s="307"/>
      <c r="E558" s="307"/>
      <c r="F558" s="307"/>
      <c r="G558" s="307"/>
      <c r="H558" s="307"/>
      <c r="I558" s="307"/>
      <c r="J558" s="359"/>
      <c r="K558" s="359"/>
      <c r="L558" s="359"/>
      <c r="M558" s="359"/>
      <c r="N558" s="359"/>
      <c r="O558" s="307" t="s">
        <v>46</v>
      </c>
      <c r="P558" s="307"/>
      <c r="Q558" s="147" t="s">
        <v>139</v>
      </c>
      <c r="R558" s="147"/>
      <c r="S558" s="147"/>
      <c r="T558" s="147"/>
      <c r="U558" s="147"/>
      <c r="V558" s="147"/>
      <c r="W558" s="166"/>
      <c r="X558" s="166"/>
      <c r="Y558" s="166"/>
      <c r="Z558" s="166"/>
      <c r="AA558" s="166"/>
      <c r="AB558" s="166"/>
      <c r="AC558" s="166"/>
      <c r="AD558" s="166"/>
      <c r="AE558" s="166"/>
      <c r="AF558" s="166"/>
      <c r="AG558" s="166"/>
      <c r="AH558" s="336"/>
    </row>
    <row r="559" spans="1:34" s="1" customFormat="1" ht="15" customHeight="1" thickBot="1" x14ac:dyDescent="0.25">
      <c r="A559" s="411"/>
      <c r="B559" s="339" t="s">
        <v>118</v>
      </c>
      <c r="C559" s="340"/>
      <c r="D559" s="340"/>
      <c r="E559" s="340"/>
      <c r="F559" s="340"/>
      <c r="G559" s="340"/>
      <c r="H559" s="405"/>
      <c r="I559" s="406"/>
      <c r="J559" s="406"/>
      <c r="K559" s="406"/>
      <c r="L559" s="406"/>
      <c r="M559" s="406"/>
      <c r="N559" s="406"/>
      <c r="O559" s="406"/>
      <c r="P559" s="406"/>
      <c r="Q559" s="400" t="s">
        <v>112</v>
      </c>
      <c r="R559" s="401"/>
      <c r="S559" s="401"/>
      <c r="T559" s="401"/>
      <c r="U559" s="401"/>
      <c r="V559" s="401"/>
      <c r="W559" s="401"/>
      <c r="X559" s="401"/>
      <c r="Y559" s="401"/>
      <c r="Z559" s="401"/>
      <c r="AA559" s="401"/>
      <c r="AB559" s="401"/>
      <c r="AC559" s="401"/>
      <c r="AD559" s="401"/>
      <c r="AE559" s="401"/>
      <c r="AF559" s="401"/>
      <c r="AG559" s="401"/>
      <c r="AH559" s="402"/>
    </row>
    <row r="560" spans="1:34" s="1" customFormat="1" ht="15" customHeight="1" x14ac:dyDescent="0.2">
      <c r="A560" s="411"/>
      <c r="B560" s="341"/>
      <c r="C560" s="342"/>
      <c r="D560" s="342"/>
      <c r="E560" s="342"/>
      <c r="F560" s="342"/>
      <c r="G560" s="342"/>
      <c r="H560" s="322"/>
      <c r="I560" s="323"/>
      <c r="J560" s="323"/>
      <c r="K560" s="323"/>
      <c r="L560" s="323"/>
      <c r="M560" s="323"/>
      <c r="N560" s="323"/>
      <c r="O560" s="323"/>
      <c r="P560" s="323"/>
      <c r="Q560" s="396" t="s">
        <v>140</v>
      </c>
      <c r="R560" s="397"/>
      <c r="S560" s="397"/>
      <c r="T560" s="397"/>
      <c r="U560" s="397"/>
      <c r="V560" s="403"/>
      <c r="W560" s="403"/>
      <c r="X560" s="403"/>
      <c r="Y560" s="403"/>
      <c r="Z560" s="403"/>
      <c r="AA560" s="403"/>
      <c r="AB560" s="403"/>
      <c r="AC560" s="403"/>
      <c r="AD560" s="403"/>
      <c r="AE560" s="403"/>
      <c r="AF560" s="403"/>
      <c r="AG560" s="403"/>
      <c r="AH560" s="404"/>
    </row>
    <row r="561" spans="1:34" s="1" customFormat="1" ht="15" customHeight="1" thickBot="1" x14ac:dyDescent="0.25">
      <c r="A561" s="411"/>
      <c r="B561" s="343"/>
      <c r="C561" s="344"/>
      <c r="D561" s="344"/>
      <c r="E561" s="344"/>
      <c r="F561" s="344"/>
      <c r="G561" s="344"/>
      <c r="H561" s="407"/>
      <c r="I561" s="408"/>
      <c r="J561" s="408"/>
      <c r="K561" s="408"/>
      <c r="L561" s="408"/>
      <c r="M561" s="408"/>
      <c r="N561" s="408"/>
      <c r="O561" s="408"/>
      <c r="P561" s="408"/>
      <c r="Q561" s="398" t="s">
        <v>141</v>
      </c>
      <c r="R561" s="399"/>
      <c r="S561" s="399"/>
      <c r="T561" s="394"/>
      <c r="U561" s="394"/>
      <c r="V561" s="394"/>
      <c r="W561" s="394"/>
      <c r="X561" s="394"/>
      <c r="Y561" s="394"/>
      <c r="Z561" s="394"/>
      <c r="AA561" s="394"/>
      <c r="AB561" s="394"/>
      <c r="AC561" s="394"/>
      <c r="AD561" s="394"/>
      <c r="AE561" s="394"/>
      <c r="AF561" s="394"/>
      <c r="AG561" s="394"/>
      <c r="AH561" s="395"/>
    </row>
    <row r="562" spans="1:34" s="1" customFormat="1" ht="15" customHeight="1" x14ac:dyDescent="0.2">
      <c r="A562" s="411"/>
      <c r="B562" s="367" t="s">
        <v>137</v>
      </c>
      <c r="C562" s="368"/>
      <c r="D562" s="365" t="s">
        <v>43</v>
      </c>
      <c r="E562" s="366"/>
      <c r="F562" s="366"/>
      <c r="G562" s="366"/>
      <c r="H562" s="366"/>
      <c r="I562" s="380" t="s">
        <v>42</v>
      </c>
      <c r="J562" s="380"/>
      <c r="K562" s="380"/>
      <c r="L562" s="380"/>
      <c r="M562" s="380"/>
      <c r="N562" s="380"/>
      <c r="O562" s="380"/>
      <c r="P562" s="380"/>
      <c r="Q562" s="380"/>
      <c r="R562" s="380"/>
      <c r="S562" s="380"/>
      <c r="T562" s="380"/>
      <c r="U562" s="346" t="s">
        <v>131</v>
      </c>
      <c r="V562" s="347"/>
      <c r="W562" s="347"/>
      <c r="X562" s="347"/>
      <c r="Y562" s="347"/>
      <c r="Z562" s="348"/>
      <c r="AA562" s="418" t="s">
        <v>195</v>
      </c>
      <c r="AB562" s="419"/>
      <c r="AC562" s="419"/>
      <c r="AD562" s="419"/>
      <c r="AE562" s="419"/>
      <c r="AF562" s="419"/>
      <c r="AG562" s="419"/>
      <c r="AH562" s="420"/>
    </row>
    <row r="563" spans="1:34" s="1" customFormat="1" ht="15" customHeight="1" thickBot="1" x14ac:dyDescent="0.25">
      <c r="A563" s="411"/>
      <c r="B563" s="369"/>
      <c r="C563" s="370"/>
      <c r="D563" s="386" t="s">
        <v>70</v>
      </c>
      <c r="E563" s="387"/>
      <c r="F563" s="387"/>
      <c r="G563" s="387"/>
      <c r="H563" s="387"/>
      <c r="I563" s="389" t="s">
        <v>134</v>
      </c>
      <c r="J563" s="389"/>
      <c r="K563" s="389"/>
      <c r="L563" s="389"/>
      <c r="M563" s="389"/>
      <c r="N563" s="389"/>
      <c r="O563" s="389"/>
      <c r="P563" s="389"/>
      <c r="Q563" s="389"/>
      <c r="R563" s="389"/>
      <c r="S563" s="389"/>
      <c r="T563" s="389"/>
      <c r="U563" s="392" t="str">
        <f>IF(D563="付帯する",10720,"―")</f>
        <v>―</v>
      </c>
      <c r="V563" s="393"/>
      <c r="W563" s="393"/>
      <c r="X563" s="393"/>
      <c r="Y563" s="393"/>
      <c r="Z563" s="18" t="s">
        <v>11</v>
      </c>
      <c r="AA563" s="421"/>
      <c r="AB563" s="422"/>
      <c r="AC563" s="422"/>
      <c r="AD563" s="422"/>
      <c r="AE563" s="422"/>
      <c r="AF563" s="422"/>
      <c r="AG563" s="422"/>
      <c r="AH563" s="423"/>
    </row>
    <row r="564" spans="1:34" s="1" customFormat="1" ht="15" customHeight="1" thickBot="1" x14ac:dyDescent="0.25">
      <c r="A564" s="411"/>
      <c r="B564" s="369"/>
      <c r="C564" s="370"/>
      <c r="D564" s="365" t="s">
        <v>47</v>
      </c>
      <c r="E564" s="366"/>
      <c r="F564" s="366"/>
      <c r="G564" s="366"/>
      <c r="H564" s="366"/>
      <c r="I564" s="380" t="s">
        <v>42</v>
      </c>
      <c r="J564" s="380"/>
      <c r="K564" s="380"/>
      <c r="L564" s="380"/>
      <c r="M564" s="380"/>
      <c r="N564" s="380"/>
      <c r="O564" s="380"/>
      <c r="P564" s="380"/>
      <c r="Q564" s="380"/>
      <c r="R564" s="380"/>
      <c r="S564" s="380"/>
      <c r="T564" s="380"/>
      <c r="U564" s="346" t="s">
        <v>132</v>
      </c>
      <c r="V564" s="347"/>
      <c r="W564" s="347"/>
      <c r="X564" s="347"/>
      <c r="Y564" s="347"/>
      <c r="Z564" s="348"/>
      <c r="AA564" s="424"/>
      <c r="AB564" s="425"/>
      <c r="AC564" s="425"/>
      <c r="AD564" s="425"/>
      <c r="AE564" s="425"/>
      <c r="AF564" s="425"/>
      <c r="AG564" s="425"/>
      <c r="AH564" s="426"/>
    </row>
    <row r="565" spans="1:34" s="1" customFormat="1" ht="15" customHeight="1" thickBot="1" x14ac:dyDescent="0.25">
      <c r="A565" s="411"/>
      <c r="B565" s="369"/>
      <c r="C565" s="370"/>
      <c r="D565" s="364" t="s">
        <v>70</v>
      </c>
      <c r="E565" s="350"/>
      <c r="F565" s="350"/>
      <c r="G565" s="350"/>
      <c r="H565" s="350"/>
      <c r="I565" s="388" t="s">
        <v>135</v>
      </c>
      <c r="J565" s="388"/>
      <c r="K565" s="388"/>
      <c r="L565" s="388"/>
      <c r="M565" s="388"/>
      <c r="N565" s="388"/>
      <c r="O565" s="388"/>
      <c r="P565" s="388"/>
      <c r="Q565" s="388"/>
      <c r="R565" s="388"/>
      <c r="S565" s="388"/>
      <c r="T565" s="388"/>
      <c r="U565" s="392" t="str">
        <f>IF(D565="付帯する",58050,"―")</f>
        <v>―</v>
      </c>
      <c r="V565" s="393"/>
      <c r="W565" s="393"/>
      <c r="X565" s="393"/>
      <c r="Y565" s="393"/>
      <c r="Z565" s="18" t="s">
        <v>11</v>
      </c>
      <c r="AA565" s="373" t="s">
        <v>150</v>
      </c>
      <c r="AB565" s="374"/>
      <c r="AC565" s="374"/>
      <c r="AD565" s="374"/>
      <c r="AE565" s="374"/>
      <c r="AF565" s="374"/>
      <c r="AG565" s="374"/>
      <c r="AH565" s="375"/>
    </row>
    <row r="566" spans="1:34" s="1" customFormat="1" ht="15" customHeight="1" x14ac:dyDescent="0.2">
      <c r="A566" s="411"/>
      <c r="B566" s="369"/>
      <c r="C566" s="370"/>
      <c r="D566" s="365" t="s">
        <v>49</v>
      </c>
      <c r="E566" s="366"/>
      <c r="F566" s="366"/>
      <c r="G566" s="366"/>
      <c r="H566" s="366"/>
      <c r="I566" s="379" t="s">
        <v>194</v>
      </c>
      <c r="J566" s="379"/>
      <c r="K566" s="379"/>
      <c r="L566" s="379"/>
      <c r="M566" s="379"/>
      <c r="N566" s="379"/>
      <c r="O566" s="379"/>
      <c r="P566" s="380" t="s">
        <v>37</v>
      </c>
      <c r="Q566" s="380"/>
      <c r="R566" s="380"/>
      <c r="S566" s="380"/>
      <c r="T566" s="380"/>
      <c r="U566" s="346" t="s">
        <v>133</v>
      </c>
      <c r="V566" s="347"/>
      <c r="W566" s="347"/>
      <c r="X566" s="347"/>
      <c r="Y566" s="347"/>
      <c r="Z566" s="348"/>
      <c r="AA566" s="376"/>
      <c r="AB566" s="377"/>
      <c r="AC566" s="377"/>
      <c r="AD566" s="377"/>
      <c r="AE566" s="377"/>
      <c r="AF566" s="377"/>
      <c r="AG566" s="377"/>
      <c r="AH566" s="378"/>
    </row>
    <row r="567" spans="1:34" s="1" customFormat="1" ht="15" customHeight="1" thickBot="1" x14ac:dyDescent="0.25">
      <c r="A567" s="412"/>
      <c r="B567" s="371"/>
      <c r="C567" s="372"/>
      <c r="D567" s="364" t="s">
        <v>70</v>
      </c>
      <c r="E567" s="350"/>
      <c r="F567" s="350"/>
      <c r="G567" s="350"/>
      <c r="H567" s="350"/>
      <c r="I567" s="337">
        <v>0</v>
      </c>
      <c r="J567" s="338"/>
      <c r="K567" s="338"/>
      <c r="L567" s="338"/>
      <c r="M567" s="338"/>
      <c r="N567" s="17" t="s">
        <v>38</v>
      </c>
      <c r="O567" s="44"/>
      <c r="P567" s="45" t="s">
        <v>9</v>
      </c>
      <c r="Q567" s="409">
        <v>1190</v>
      </c>
      <c r="R567" s="409"/>
      <c r="S567" s="17" t="s">
        <v>11</v>
      </c>
      <c r="T567" s="44" t="s">
        <v>13</v>
      </c>
      <c r="U567" s="390">
        <f>I567*Q567</f>
        <v>0</v>
      </c>
      <c r="V567" s="391"/>
      <c r="W567" s="391"/>
      <c r="X567" s="391"/>
      <c r="Y567" s="391"/>
      <c r="Z567" s="18" t="s">
        <v>11</v>
      </c>
      <c r="AA567" s="384">
        <f>U563+U565+U567</f>
        <v>0</v>
      </c>
      <c r="AB567" s="385"/>
      <c r="AC567" s="385"/>
      <c r="AD567" s="385"/>
      <c r="AE567" s="385"/>
      <c r="AF567" s="385"/>
      <c r="AG567" s="385"/>
      <c r="AH567" s="18" t="s">
        <v>11</v>
      </c>
    </row>
    <row r="569" spans="1:34" s="1" customFormat="1" ht="12.75" customHeight="1" x14ac:dyDescent="0.2">
      <c r="A569" s="61" t="s">
        <v>205</v>
      </c>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row>
  </sheetData>
  <sheetProtection algorithmName="SHA-512" hashValue="mEPYFlHmsq92tt6WTyvZJm0XM7Jq8GzGSuIk6pQ5m68IAF7gU+QKB6JGvGL/feydCMUWSJpCWUW2Am46ERTJxg==" saltValue="LF97NbhoCoMm6+4N2NRTpA==" spinCount="100000" sheet="1" objects="1" scenarios="1"/>
  <mergeCells count="2352">
    <mergeCell ref="Q31:AH31"/>
    <mergeCell ref="Q32:U32"/>
    <mergeCell ref="V32:AH32"/>
    <mergeCell ref="Q33:S33"/>
    <mergeCell ref="AA34:AH36"/>
    <mergeCell ref="AA46:AH48"/>
    <mergeCell ref="AA58:AH60"/>
    <mergeCell ref="AA70:AH72"/>
    <mergeCell ref="I73:T73"/>
    <mergeCell ref="U73:Y73"/>
    <mergeCell ref="AA73:AH74"/>
    <mergeCell ref="H43:P45"/>
    <mergeCell ref="Q43:AH43"/>
    <mergeCell ref="Q44:U44"/>
    <mergeCell ref="V44:AH44"/>
    <mergeCell ref="Q45:S45"/>
    <mergeCell ref="T45:AH45"/>
    <mergeCell ref="AA49:AH50"/>
    <mergeCell ref="I39:M39"/>
    <mergeCell ref="Q39:R39"/>
    <mergeCell ref="U39:Y39"/>
    <mergeCell ref="AA39:AG39"/>
    <mergeCell ref="P74:T74"/>
    <mergeCell ref="U74:Z74"/>
    <mergeCell ref="W66:AH66"/>
    <mergeCell ref="AC52:AD52"/>
    <mergeCell ref="AE52:AG52"/>
    <mergeCell ref="B53:I53"/>
    <mergeCell ref="J53:N53"/>
    <mergeCell ref="O53:P53"/>
    <mergeCell ref="Q53:V53"/>
    <mergeCell ref="W53:AH53"/>
    <mergeCell ref="B70:C75"/>
    <mergeCell ref="D70:H70"/>
    <mergeCell ref="I70:T70"/>
    <mergeCell ref="U70:Z70"/>
    <mergeCell ref="D71:H71"/>
    <mergeCell ref="I71:T71"/>
    <mergeCell ref="U71:Y71"/>
    <mergeCell ref="D72:H72"/>
    <mergeCell ref="I59:T59"/>
    <mergeCell ref="U59:Y59"/>
    <mergeCell ref="D60:H60"/>
    <mergeCell ref="I60:T60"/>
    <mergeCell ref="U60:Z60"/>
    <mergeCell ref="U62:Z62"/>
    <mergeCell ref="P62:T62"/>
    <mergeCell ref="I63:M63"/>
    <mergeCell ref="I62:O62"/>
    <mergeCell ref="A64:A75"/>
    <mergeCell ref="B64:G64"/>
    <mergeCell ref="H64:L64"/>
    <mergeCell ref="M64:P64"/>
    <mergeCell ref="Q64:T64"/>
    <mergeCell ref="U64:Y64"/>
    <mergeCell ref="Z64:AB64"/>
    <mergeCell ref="I75:M75"/>
    <mergeCell ref="Q75:R75"/>
    <mergeCell ref="U75:Y75"/>
    <mergeCell ref="AA75:AG75"/>
    <mergeCell ref="I72:T72"/>
    <mergeCell ref="U72:Z72"/>
    <mergeCell ref="D75:H75"/>
    <mergeCell ref="D73:H73"/>
    <mergeCell ref="AC64:AD64"/>
    <mergeCell ref="AE64:AG64"/>
    <mergeCell ref="B65:I65"/>
    <mergeCell ref="J65:N65"/>
    <mergeCell ref="B66:I66"/>
    <mergeCell ref="J66:N66"/>
    <mergeCell ref="O66:P66"/>
    <mergeCell ref="Q66:V66"/>
    <mergeCell ref="D74:H74"/>
    <mergeCell ref="I74:O74"/>
    <mergeCell ref="B67:G69"/>
    <mergeCell ref="H67:P69"/>
    <mergeCell ref="Q67:AH67"/>
    <mergeCell ref="Q68:U68"/>
    <mergeCell ref="V68:AH68"/>
    <mergeCell ref="Q69:S69"/>
    <mergeCell ref="T69:AH69"/>
    <mergeCell ref="B54:I54"/>
    <mergeCell ref="J54:N54"/>
    <mergeCell ref="O54:P54"/>
    <mergeCell ref="Q54:V54"/>
    <mergeCell ref="W54:AH54"/>
    <mergeCell ref="O65:P65"/>
    <mergeCell ref="Q65:V65"/>
    <mergeCell ref="W65:AH65"/>
    <mergeCell ref="Q63:R63"/>
    <mergeCell ref="U63:Y63"/>
    <mergeCell ref="AA63:AG63"/>
    <mergeCell ref="B55:G57"/>
    <mergeCell ref="H55:P57"/>
    <mergeCell ref="Q55:AH55"/>
    <mergeCell ref="Q56:U56"/>
    <mergeCell ref="V56:AH56"/>
    <mergeCell ref="Q57:S57"/>
    <mergeCell ref="T57:AH57"/>
    <mergeCell ref="B58:C63"/>
    <mergeCell ref="D58:H58"/>
    <mergeCell ref="I58:T58"/>
    <mergeCell ref="U58:Z58"/>
    <mergeCell ref="D59:H59"/>
    <mergeCell ref="U46:Z46"/>
    <mergeCell ref="D47:H47"/>
    <mergeCell ref="I47:T47"/>
    <mergeCell ref="U47:Y47"/>
    <mergeCell ref="D48:H48"/>
    <mergeCell ref="I48:T48"/>
    <mergeCell ref="U48:Z48"/>
    <mergeCell ref="D49:H49"/>
    <mergeCell ref="I49:T49"/>
    <mergeCell ref="U49:Y49"/>
    <mergeCell ref="D50:H50"/>
    <mergeCell ref="I50:O50"/>
    <mergeCell ref="P50:T50"/>
    <mergeCell ref="U50:Z50"/>
    <mergeCell ref="A52:A63"/>
    <mergeCell ref="B52:G52"/>
    <mergeCell ref="H52:L52"/>
    <mergeCell ref="M52:P52"/>
    <mergeCell ref="Q52:T52"/>
    <mergeCell ref="U52:Y52"/>
    <mergeCell ref="Z52:AB52"/>
    <mergeCell ref="D61:H61"/>
    <mergeCell ref="I61:T61"/>
    <mergeCell ref="U61:Y61"/>
    <mergeCell ref="AA61:AH62"/>
    <mergeCell ref="D62:H62"/>
    <mergeCell ref="D51:H51"/>
    <mergeCell ref="I51:M51"/>
    <mergeCell ref="Q51:R51"/>
    <mergeCell ref="U51:Y51"/>
    <mergeCell ref="AA51:AG51"/>
    <mergeCell ref="D63:H63"/>
    <mergeCell ref="D37:H37"/>
    <mergeCell ref="I37:T37"/>
    <mergeCell ref="U37:Y37"/>
    <mergeCell ref="AA37:AH38"/>
    <mergeCell ref="D38:H38"/>
    <mergeCell ref="I38:O38"/>
    <mergeCell ref="P38:T38"/>
    <mergeCell ref="U38:Z38"/>
    <mergeCell ref="D39:H39"/>
    <mergeCell ref="A40:A51"/>
    <mergeCell ref="B40:G40"/>
    <mergeCell ref="H40:L40"/>
    <mergeCell ref="M40:P40"/>
    <mergeCell ref="Q40:T40"/>
    <mergeCell ref="U40:Y40"/>
    <mergeCell ref="Z40:AB40"/>
    <mergeCell ref="AC40:AD40"/>
    <mergeCell ref="AE40:AG40"/>
    <mergeCell ref="B41:I41"/>
    <mergeCell ref="J41:N41"/>
    <mergeCell ref="O41:P41"/>
    <mergeCell ref="Q41:V41"/>
    <mergeCell ref="W41:AH41"/>
    <mergeCell ref="B42:I42"/>
    <mergeCell ref="J42:N42"/>
    <mergeCell ref="O42:P42"/>
    <mergeCell ref="Q42:V42"/>
    <mergeCell ref="W42:AH42"/>
    <mergeCell ref="B43:G45"/>
    <mergeCell ref="B46:C51"/>
    <mergeCell ref="D46:H46"/>
    <mergeCell ref="I46:T46"/>
    <mergeCell ref="A28:A39"/>
    <mergeCell ref="B28:G28"/>
    <mergeCell ref="H28:L28"/>
    <mergeCell ref="M28:P28"/>
    <mergeCell ref="Q28:T28"/>
    <mergeCell ref="U28:Y28"/>
    <mergeCell ref="Z28:AB28"/>
    <mergeCell ref="AC28:AD28"/>
    <mergeCell ref="AE28:AG28"/>
    <mergeCell ref="B29:I29"/>
    <mergeCell ref="J29:N29"/>
    <mergeCell ref="O29:P29"/>
    <mergeCell ref="Q29:V29"/>
    <mergeCell ref="W29:AH29"/>
    <mergeCell ref="B30:I30"/>
    <mergeCell ref="J30:N30"/>
    <mergeCell ref="O30:P30"/>
    <mergeCell ref="Q30:V30"/>
    <mergeCell ref="W30:AH30"/>
    <mergeCell ref="B31:G33"/>
    <mergeCell ref="H31:P33"/>
    <mergeCell ref="T33:AH33"/>
    <mergeCell ref="B34:C39"/>
    <mergeCell ref="D34:H34"/>
    <mergeCell ref="I34:T34"/>
    <mergeCell ref="U34:Z34"/>
    <mergeCell ref="D35:H35"/>
    <mergeCell ref="I35:T35"/>
    <mergeCell ref="U35:Y35"/>
    <mergeCell ref="D36:H36"/>
    <mergeCell ref="I36:T36"/>
    <mergeCell ref="U36:Z36"/>
    <mergeCell ref="U23:Y23"/>
    <mergeCell ref="D24:H24"/>
    <mergeCell ref="I24:T24"/>
    <mergeCell ref="U24:Z24"/>
    <mergeCell ref="D25:H25"/>
    <mergeCell ref="I25:T25"/>
    <mergeCell ref="U25:Y25"/>
    <mergeCell ref="AA25:AH26"/>
    <mergeCell ref="D26:H26"/>
    <mergeCell ref="I26:O26"/>
    <mergeCell ref="P26:T26"/>
    <mergeCell ref="U26:Z26"/>
    <mergeCell ref="D27:H27"/>
    <mergeCell ref="I27:M27"/>
    <mergeCell ref="Q27:R27"/>
    <mergeCell ref="U27:Y27"/>
    <mergeCell ref="AA27:AG27"/>
    <mergeCell ref="AA22:AH24"/>
    <mergeCell ref="A16:A27"/>
    <mergeCell ref="B16:G16"/>
    <mergeCell ref="H16:L16"/>
    <mergeCell ref="M16:P16"/>
    <mergeCell ref="Q16:T16"/>
    <mergeCell ref="U16:Y16"/>
    <mergeCell ref="Z16:AB16"/>
    <mergeCell ref="AC16:AD16"/>
    <mergeCell ref="AE16:AG16"/>
    <mergeCell ref="B17:I17"/>
    <mergeCell ref="J17:N17"/>
    <mergeCell ref="O17:P17"/>
    <mergeCell ref="Q17:V17"/>
    <mergeCell ref="W17:AH17"/>
    <mergeCell ref="B18:I18"/>
    <mergeCell ref="J18:N18"/>
    <mergeCell ref="O18:P18"/>
    <mergeCell ref="Q18:V18"/>
    <mergeCell ref="W18:AH18"/>
    <mergeCell ref="B19:G21"/>
    <mergeCell ref="H19:P21"/>
    <mergeCell ref="Q19:AH19"/>
    <mergeCell ref="Q20:U20"/>
    <mergeCell ref="V20:AH20"/>
    <mergeCell ref="Q21:S21"/>
    <mergeCell ref="T21:AH21"/>
    <mergeCell ref="B22:C27"/>
    <mergeCell ref="D22:H22"/>
    <mergeCell ref="I22:T22"/>
    <mergeCell ref="U22:Z22"/>
    <mergeCell ref="D23:H23"/>
    <mergeCell ref="I23:T23"/>
    <mergeCell ref="I11:T11"/>
    <mergeCell ref="U11:Y11"/>
    <mergeCell ref="D12:H12"/>
    <mergeCell ref="I12:T12"/>
    <mergeCell ref="U12:Z12"/>
    <mergeCell ref="D13:H13"/>
    <mergeCell ref="I13:T13"/>
    <mergeCell ref="U13:Y13"/>
    <mergeCell ref="AA13:AH14"/>
    <mergeCell ref="D14:H14"/>
    <mergeCell ref="I14:O14"/>
    <mergeCell ref="P14:T14"/>
    <mergeCell ref="U14:Z14"/>
    <mergeCell ref="D15:H15"/>
    <mergeCell ref="I15:M15"/>
    <mergeCell ref="Q15:R15"/>
    <mergeCell ref="U15:Y15"/>
    <mergeCell ref="AA15:AG15"/>
    <mergeCell ref="AA10:AH12"/>
    <mergeCell ref="AE4:AG4"/>
    <mergeCell ref="B5:I5"/>
    <mergeCell ref="J5:N5"/>
    <mergeCell ref="O5:P5"/>
    <mergeCell ref="Q5:V5"/>
    <mergeCell ref="W5:AH5"/>
    <mergeCell ref="A2:AH2"/>
    <mergeCell ref="A4:A15"/>
    <mergeCell ref="B4:G4"/>
    <mergeCell ref="H4:L4"/>
    <mergeCell ref="M4:P4"/>
    <mergeCell ref="Q4:T4"/>
    <mergeCell ref="U4:Y4"/>
    <mergeCell ref="Z4:AB4"/>
    <mergeCell ref="AC4:AD4"/>
    <mergeCell ref="B6:I6"/>
    <mergeCell ref="J6:N6"/>
    <mergeCell ref="O6:P6"/>
    <mergeCell ref="Q6:V6"/>
    <mergeCell ref="W6:AH6"/>
    <mergeCell ref="B7:G9"/>
    <mergeCell ref="H7:P9"/>
    <mergeCell ref="Q7:AH7"/>
    <mergeCell ref="Q8:U8"/>
    <mergeCell ref="V8:AH8"/>
    <mergeCell ref="Q9:S9"/>
    <mergeCell ref="T9:AH9"/>
    <mergeCell ref="B10:C15"/>
    <mergeCell ref="D10:H10"/>
    <mergeCell ref="I10:T10"/>
    <mergeCell ref="U10:Z10"/>
    <mergeCell ref="D11:H11"/>
    <mergeCell ref="AE76:AG76"/>
    <mergeCell ref="B77:I77"/>
    <mergeCell ref="J77:N77"/>
    <mergeCell ref="O77:P77"/>
    <mergeCell ref="Q77:V77"/>
    <mergeCell ref="W77:AH77"/>
    <mergeCell ref="B78:I78"/>
    <mergeCell ref="J78:N78"/>
    <mergeCell ref="O78:P78"/>
    <mergeCell ref="Q78:V78"/>
    <mergeCell ref="W78:AH78"/>
    <mergeCell ref="B79:G81"/>
    <mergeCell ref="H79:P81"/>
    <mergeCell ref="Q79:AH79"/>
    <mergeCell ref="Q80:U80"/>
    <mergeCell ref="V80:AH80"/>
    <mergeCell ref="A569:AH569"/>
    <mergeCell ref="Q81:S81"/>
    <mergeCell ref="T81:AH81"/>
    <mergeCell ref="B82:C87"/>
    <mergeCell ref="D82:H82"/>
    <mergeCell ref="I82:T82"/>
    <mergeCell ref="U82:Z82"/>
    <mergeCell ref="AA82:AH84"/>
    <mergeCell ref="D83:H83"/>
    <mergeCell ref="I83:T83"/>
    <mergeCell ref="U83:Y83"/>
    <mergeCell ref="D84:H84"/>
    <mergeCell ref="I84:T84"/>
    <mergeCell ref="U84:Z84"/>
    <mergeCell ref="D85:H85"/>
    <mergeCell ref="I85:T85"/>
    <mergeCell ref="U85:Y85"/>
    <mergeCell ref="AA85:AH86"/>
    <mergeCell ref="D86:H86"/>
    <mergeCell ref="I86:O86"/>
    <mergeCell ref="P86:T86"/>
    <mergeCell ref="U86:Z86"/>
    <mergeCell ref="D87:H87"/>
    <mergeCell ref="I87:M87"/>
    <mergeCell ref="Q87:R87"/>
    <mergeCell ref="U87:Y87"/>
    <mergeCell ref="AA87:AG87"/>
    <mergeCell ref="A88:A99"/>
    <mergeCell ref="B88:G88"/>
    <mergeCell ref="H88:L88"/>
    <mergeCell ref="M88:P88"/>
    <mergeCell ref="Q88:T88"/>
    <mergeCell ref="U88:Y88"/>
    <mergeCell ref="Z88:AB88"/>
    <mergeCell ref="AC88:AD88"/>
    <mergeCell ref="AE88:AG88"/>
    <mergeCell ref="B89:I89"/>
    <mergeCell ref="J89:N89"/>
    <mergeCell ref="O89:P89"/>
    <mergeCell ref="Q89:V89"/>
    <mergeCell ref="W89:AH89"/>
    <mergeCell ref="B90:I90"/>
    <mergeCell ref="J90:N90"/>
    <mergeCell ref="O90:P90"/>
    <mergeCell ref="Q90:V90"/>
    <mergeCell ref="W90:AH90"/>
    <mergeCell ref="B91:G93"/>
    <mergeCell ref="H91:P93"/>
    <mergeCell ref="Q91:AH91"/>
    <mergeCell ref="A76:A87"/>
    <mergeCell ref="B76:G76"/>
    <mergeCell ref="H76:L76"/>
    <mergeCell ref="M76:P76"/>
    <mergeCell ref="Q76:T76"/>
    <mergeCell ref="U76:Y76"/>
    <mergeCell ref="Z76:AB76"/>
    <mergeCell ref="AC76:AD76"/>
    <mergeCell ref="Q92:U92"/>
    <mergeCell ref="V92:AH92"/>
    <mergeCell ref="Q93:S93"/>
    <mergeCell ref="T93:AH93"/>
    <mergeCell ref="B94:C99"/>
    <mergeCell ref="D94:H94"/>
    <mergeCell ref="I94:T94"/>
    <mergeCell ref="U94:Z94"/>
    <mergeCell ref="AA94:AH96"/>
    <mergeCell ref="D95:H95"/>
    <mergeCell ref="I95:T95"/>
    <mergeCell ref="U95:Y95"/>
    <mergeCell ref="D96:H96"/>
    <mergeCell ref="I96:T96"/>
    <mergeCell ref="U96:Z96"/>
    <mergeCell ref="D97:H97"/>
    <mergeCell ref="I97:T97"/>
    <mergeCell ref="U97:Y97"/>
    <mergeCell ref="AA97:AH98"/>
    <mergeCell ref="D98:H98"/>
    <mergeCell ref="I98:O98"/>
    <mergeCell ref="P98:T98"/>
    <mergeCell ref="U98:Z98"/>
    <mergeCell ref="D99:H99"/>
    <mergeCell ref="I99:M99"/>
    <mergeCell ref="Q99:R99"/>
    <mergeCell ref="U99:Y99"/>
    <mergeCell ref="AA99:AG99"/>
    <mergeCell ref="A100:A111"/>
    <mergeCell ref="B100:G100"/>
    <mergeCell ref="H100:L100"/>
    <mergeCell ref="M100:P100"/>
    <mergeCell ref="Q100:T100"/>
    <mergeCell ref="U100:Y100"/>
    <mergeCell ref="Z100:AB100"/>
    <mergeCell ref="AC100:AD100"/>
    <mergeCell ref="AE100:AG100"/>
    <mergeCell ref="B101:I101"/>
    <mergeCell ref="J101:N101"/>
    <mergeCell ref="O101:P101"/>
    <mergeCell ref="Q101:V101"/>
    <mergeCell ref="W101:AH101"/>
    <mergeCell ref="B102:I102"/>
    <mergeCell ref="J102:N102"/>
    <mergeCell ref="O102:P102"/>
    <mergeCell ref="Q102:V102"/>
    <mergeCell ref="W102:AH102"/>
    <mergeCell ref="B103:G105"/>
    <mergeCell ref="H103:P105"/>
    <mergeCell ref="Q103:AH103"/>
    <mergeCell ref="Q104:U104"/>
    <mergeCell ref="V104:AH104"/>
    <mergeCell ref="Q105:S105"/>
    <mergeCell ref="T105:AH105"/>
    <mergeCell ref="B106:C111"/>
    <mergeCell ref="D106:H106"/>
    <mergeCell ref="I106:T106"/>
    <mergeCell ref="U106:Z106"/>
    <mergeCell ref="AA106:AH108"/>
    <mergeCell ref="D107:H107"/>
    <mergeCell ref="I107:T107"/>
    <mergeCell ref="U107:Y107"/>
    <mergeCell ref="D108:H108"/>
    <mergeCell ref="I108:T108"/>
    <mergeCell ref="U108:Z108"/>
    <mergeCell ref="D109:H109"/>
    <mergeCell ref="I109:T109"/>
    <mergeCell ref="U109:Y109"/>
    <mergeCell ref="AA109:AH110"/>
    <mergeCell ref="D110:H110"/>
    <mergeCell ref="I110:O110"/>
    <mergeCell ref="P110:T110"/>
    <mergeCell ref="U110:Z110"/>
    <mergeCell ref="D111:H111"/>
    <mergeCell ref="I111:M111"/>
    <mergeCell ref="Q111:R111"/>
    <mergeCell ref="U111:Y111"/>
    <mergeCell ref="AA111:AG111"/>
    <mergeCell ref="A112:A123"/>
    <mergeCell ref="B112:G112"/>
    <mergeCell ref="H112:L112"/>
    <mergeCell ref="M112:P112"/>
    <mergeCell ref="Q112:T112"/>
    <mergeCell ref="U112:Y112"/>
    <mergeCell ref="Z112:AB112"/>
    <mergeCell ref="AC112:AD112"/>
    <mergeCell ref="AE112:AG112"/>
    <mergeCell ref="B113:I113"/>
    <mergeCell ref="J113:N113"/>
    <mergeCell ref="O113:P113"/>
    <mergeCell ref="Q113:V113"/>
    <mergeCell ref="W113:AH113"/>
    <mergeCell ref="B114:I114"/>
    <mergeCell ref="J114:N114"/>
    <mergeCell ref="O114:P114"/>
    <mergeCell ref="Q114:V114"/>
    <mergeCell ref="W114:AH114"/>
    <mergeCell ref="B115:G117"/>
    <mergeCell ref="H115:P117"/>
    <mergeCell ref="Q115:AH115"/>
    <mergeCell ref="Q116:U116"/>
    <mergeCell ref="V116:AH116"/>
    <mergeCell ref="Q117:S117"/>
    <mergeCell ref="T117:AH117"/>
    <mergeCell ref="B118:C123"/>
    <mergeCell ref="D118:H118"/>
    <mergeCell ref="I118:T118"/>
    <mergeCell ref="U118:Z118"/>
    <mergeCell ref="AA118:AH120"/>
    <mergeCell ref="D119:H119"/>
    <mergeCell ref="I119:T119"/>
    <mergeCell ref="U119:Y119"/>
    <mergeCell ref="D120:H120"/>
    <mergeCell ref="I120:T120"/>
    <mergeCell ref="U120:Z120"/>
    <mergeCell ref="D121:H121"/>
    <mergeCell ref="I121:T121"/>
    <mergeCell ref="U121:Y121"/>
    <mergeCell ref="AA121:AH122"/>
    <mergeCell ref="D122:H122"/>
    <mergeCell ref="I122:O122"/>
    <mergeCell ref="P122:T122"/>
    <mergeCell ref="U122:Z122"/>
    <mergeCell ref="D123:H123"/>
    <mergeCell ref="I123:M123"/>
    <mergeCell ref="Q123:R123"/>
    <mergeCell ref="U123:Y123"/>
    <mergeCell ref="AA123:AG123"/>
    <mergeCell ref="A124:A135"/>
    <mergeCell ref="B124:G124"/>
    <mergeCell ref="H124:L124"/>
    <mergeCell ref="M124:P124"/>
    <mergeCell ref="Q124:T124"/>
    <mergeCell ref="U124:Y124"/>
    <mergeCell ref="Z124:AB124"/>
    <mergeCell ref="AC124:AD124"/>
    <mergeCell ref="AE124:AG124"/>
    <mergeCell ref="B125:I125"/>
    <mergeCell ref="J125:N125"/>
    <mergeCell ref="O125:P125"/>
    <mergeCell ref="Q125:V125"/>
    <mergeCell ref="W125:AH125"/>
    <mergeCell ref="B126:I126"/>
    <mergeCell ref="J126:N126"/>
    <mergeCell ref="I134:O134"/>
    <mergeCell ref="P134:T134"/>
    <mergeCell ref="U134:Z134"/>
    <mergeCell ref="D135:H135"/>
    <mergeCell ref="I135:M135"/>
    <mergeCell ref="Q135:R135"/>
    <mergeCell ref="U135:Y135"/>
    <mergeCell ref="AA135:AG135"/>
    <mergeCell ref="O126:P126"/>
    <mergeCell ref="Q126:V126"/>
    <mergeCell ref="W126:AH126"/>
    <mergeCell ref="B127:G129"/>
    <mergeCell ref="H127:P129"/>
    <mergeCell ref="Q127:AH127"/>
    <mergeCell ref="Q128:U128"/>
    <mergeCell ref="V128:AH128"/>
    <mergeCell ref="Q129:S129"/>
    <mergeCell ref="T129:AH129"/>
    <mergeCell ref="AE136:AG136"/>
    <mergeCell ref="B137:I137"/>
    <mergeCell ref="J137:N137"/>
    <mergeCell ref="O137:P137"/>
    <mergeCell ref="Q137:V137"/>
    <mergeCell ref="W137:AH137"/>
    <mergeCell ref="B138:I138"/>
    <mergeCell ref="J138:N138"/>
    <mergeCell ref="O138:P138"/>
    <mergeCell ref="Q138:V138"/>
    <mergeCell ref="W138:AH138"/>
    <mergeCell ref="B139:G141"/>
    <mergeCell ref="H139:P141"/>
    <mergeCell ref="Q139:AH139"/>
    <mergeCell ref="Q140:U140"/>
    <mergeCell ref="V140:AH140"/>
    <mergeCell ref="B130:C135"/>
    <mergeCell ref="D130:H130"/>
    <mergeCell ref="I130:T130"/>
    <mergeCell ref="U130:Z130"/>
    <mergeCell ref="AA130:AH132"/>
    <mergeCell ref="D131:H131"/>
    <mergeCell ref="I131:T131"/>
    <mergeCell ref="U131:Y131"/>
    <mergeCell ref="D132:H132"/>
    <mergeCell ref="I132:T132"/>
    <mergeCell ref="U132:Z132"/>
    <mergeCell ref="D133:H133"/>
    <mergeCell ref="I133:T133"/>
    <mergeCell ref="U133:Y133"/>
    <mergeCell ref="AA133:AH134"/>
    <mergeCell ref="D134:H134"/>
    <mergeCell ref="Q141:S141"/>
    <mergeCell ref="T141:AH141"/>
    <mergeCell ref="B142:C147"/>
    <mergeCell ref="D142:H142"/>
    <mergeCell ref="I142:T142"/>
    <mergeCell ref="U142:Z142"/>
    <mergeCell ref="AA142:AH144"/>
    <mergeCell ref="D143:H143"/>
    <mergeCell ref="I143:T143"/>
    <mergeCell ref="U143:Y143"/>
    <mergeCell ref="D144:H144"/>
    <mergeCell ref="I144:T144"/>
    <mergeCell ref="U144:Z144"/>
    <mergeCell ref="D145:H145"/>
    <mergeCell ref="I145:T145"/>
    <mergeCell ref="U145:Y145"/>
    <mergeCell ref="AA145:AH146"/>
    <mergeCell ref="D146:H146"/>
    <mergeCell ref="I146:O146"/>
    <mergeCell ref="P146:T146"/>
    <mergeCell ref="U146:Z146"/>
    <mergeCell ref="D147:H147"/>
    <mergeCell ref="I147:M147"/>
    <mergeCell ref="Q147:R147"/>
    <mergeCell ref="U147:Y147"/>
    <mergeCell ref="AA147:AG147"/>
    <mergeCell ref="A148:A159"/>
    <mergeCell ref="B148:G148"/>
    <mergeCell ref="H148:L148"/>
    <mergeCell ref="M148:P148"/>
    <mergeCell ref="Q148:T148"/>
    <mergeCell ref="U148:Y148"/>
    <mergeCell ref="Z148:AB148"/>
    <mergeCell ref="AC148:AD148"/>
    <mergeCell ref="AE148:AG148"/>
    <mergeCell ref="B149:I149"/>
    <mergeCell ref="J149:N149"/>
    <mergeCell ref="O149:P149"/>
    <mergeCell ref="Q149:V149"/>
    <mergeCell ref="W149:AH149"/>
    <mergeCell ref="B150:I150"/>
    <mergeCell ref="J150:N150"/>
    <mergeCell ref="O150:P150"/>
    <mergeCell ref="Q150:V150"/>
    <mergeCell ref="W150:AH150"/>
    <mergeCell ref="B151:G153"/>
    <mergeCell ref="H151:P153"/>
    <mergeCell ref="Q151:AH151"/>
    <mergeCell ref="I159:M159"/>
    <mergeCell ref="Q159:R159"/>
    <mergeCell ref="U159:Y159"/>
    <mergeCell ref="AA159:AG159"/>
    <mergeCell ref="A136:A147"/>
    <mergeCell ref="B136:G136"/>
    <mergeCell ref="H136:L136"/>
    <mergeCell ref="M136:P136"/>
    <mergeCell ref="Q136:T136"/>
    <mergeCell ref="U136:Y136"/>
    <mergeCell ref="Z136:AB136"/>
    <mergeCell ref="AC136:AD136"/>
    <mergeCell ref="Q152:U152"/>
    <mergeCell ref="V152:AH152"/>
    <mergeCell ref="Q153:S153"/>
    <mergeCell ref="T153:AH153"/>
    <mergeCell ref="B154:C159"/>
    <mergeCell ref="D154:H154"/>
    <mergeCell ref="I154:T154"/>
    <mergeCell ref="U154:Z154"/>
    <mergeCell ref="AA154:AH156"/>
    <mergeCell ref="D155:H155"/>
    <mergeCell ref="I155:T155"/>
    <mergeCell ref="U155:Y155"/>
    <mergeCell ref="D156:H156"/>
    <mergeCell ref="I156:T156"/>
    <mergeCell ref="U156:Z156"/>
    <mergeCell ref="D157:H157"/>
    <mergeCell ref="I157:T157"/>
    <mergeCell ref="U157:Y157"/>
    <mergeCell ref="AA157:AH158"/>
    <mergeCell ref="D158:H158"/>
    <mergeCell ref="I158:O158"/>
    <mergeCell ref="P158:T158"/>
    <mergeCell ref="U158:Z158"/>
    <mergeCell ref="D159:H159"/>
    <mergeCell ref="A160:A171"/>
    <mergeCell ref="B160:G160"/>
    <mergeCell ref="H160:L160"/>
    <mergeCell ref="M160:P160"/>
    <mergeCell ref="Q160:T160"/>
    <mergeCell ref="U160:Y160"/>
    <mergeCell ref="Z160:AB160"/>
    <mergeCell ref="AC160:AD160"/>
    <mergeCell ref="AE160:AG160"/>
    <mergeCell ref="B161:I161"/>
    <mergeCell ref="J161:N161"/>
    <mergeCell ref="O161:P161"/>
    <mergeCell ref="Q161:V161"/>
    <mergeCell ref="W161:AH161"/>
    <mergeCell ref="B162:I162"/>
    <mergeCell ref="J162:N162"/>
    <mergeCell ref="O162:P162"/>
    <mergeCell ref="Q162:V162"/>
    <mergeCell ref="W162:AH162"/>
    <mergeCell ref="B163:G165"/>
    <mergeCell ref="H163:P165"/>
    <mergeCell ref="Q163:AH163"/>
    <mergeCell ref="Q164:U164"/>
    <mergeCell ref="V164:AH164"/>
    <mergeCell ref="Q165:S165"/>
    <mergeCell ref="T165:AH165"/>
    <mergeCell ref="B166:C171"/>
    <mergeCell ref="D166:H166"/>
    <mergeCell ref="I166:T166"/>
    <mergeCell ref="U166:Z166"/>
    <mergeCell ref="AA166:AH168"/>
    <mergeCell ref="D167:H167"/>
    <mergeCell ref="I167:T167"/>
    <mergeCell ref="U167:Y167"/>
    <mergeCell ref="D168:H168"/>
    <mergeCell ref="I168:T168"/>
    <mergeCell ref="U168:Z168"/>
    <mergeCell ref="D169:H169"/>
    <mergeCell ref="I169:T169"/>
    <mergeCell ref="U169:Y169"/>
    <mergeCell ref="AA169:AH170"/>
    <mergeCell ref="D170:H170"/>
    <mergeCell ref="I170:O170"/>
    <mergeCell ref="P170:T170"/>
    <mergeCell ref="U170:Z170"/>
    <mergeCell ref="D171:H171"/>
    <mergeCell ref="I171:M171"/>
    <mergeCell ref="Q171:R171"/>
    <mergeCell ref="U171:Y171"/>
    <mergeCell ref="AA171:AG171"/>
    <mergeCell ref="A172:A183"/>
    <mergeCell ref="B172:G172"/>
    <mergeCell ref="H172:L172"/>
    <mergeCell ref="M172:P172"/>
    <mergeCell ref="Q172:T172"/>
    <mergeCell ref="U172:Y172"/>
    <mergeCell ref="Z172:AB172"/>
    <mergeCell ref="AC172:AD172"/>
    <mergeCell ref="AE172:AG172"/>
    <mergeCell ref="B173:I173"/>
    <mergeCell ref="J173:N173"/>
    <mergeCell ref="O173:P173"/>
    <mergeCell ref="Q173:V173"/>
    <mergeCell ref="W173:AH173"/>
    <mergeCell ref="B174:I174"/>
    <mergeCell ref="J174:N174"/>
    <mergeCell ref="O174:P174"/>
    <mergeCell ref="Q174:V174"/>
    <mergeCell ref="W174:AH174"/>
    <mergeCell ref="B175:G177"/>
    <mergeCell ref="H175:P177"/>
    <mergeCell ref="Q175:AH175"/>
    <mergeCell ref="Q176:U176"/>
    <mergeCell ref="V176:AH176"/>
    <mergeCell ref="Q177:S177"/>
    <mergeCell ref="T177:AH177"/>
    <mergeCell ref="B178:C183"/>
    <mergeCell ref="D178:H178"/>
    <mergeCell ref="I178:T178"/>
    <mergeCell ref="U178:Z178"/>
    <mergeCell ref="AA178:AH180"/>
    <mergeCell ref="D179:H179"/>
    <mergeCell ref="I179:T179"/>
    <mergeCell ref="U179:Y179"/>
    <mergeCell ref="D180:H180"/>
    <mergeCell ref="I180:T180"/>
    <mergeCell ref="U180:Z180"/>
    <mergeCell ref="D181:H181"/>
    <mergeCell ref="I181:T181"/>
    <mergeCell ref="U181:Y181"/>
    <mergeCell ref="AA181:AH182"/>
    <mergeCell ref="D182:H182"/>
    <mergeCell ref="I182:O182"/>
    <mergeCell ref="P182:T182"/>
    <mergeCell ref="U182:Z182"/>
    <mergeCell ref="D183:H183"/>
    <mergeCell ref="I183:M183"/>
    <mergeCell ref="Q183:R183"/>
    <mergeCell ref="U183:Y183"/>
    <mergeCell ref="AA183:AG183"/>
    <mergeCell ref="A184:A195"/>
    <mergeCell ref="B184:G184"/>
    <mergeCell ref="H184:L184"/>
    <mergeCell ref="M184:P184"/>
    <mergeCell ref="Q184:T184"/>
    <mergeCell ref="U184:Y184"/>
    <mergeCell ref="Z184:AB184"/>
    <mergeCell ref="AC184:AD184"/>
    <mergeCell ref="AE184:AG184"/>
    <mergeCell ref="B185:I185"/>
    <mergeCell ref="J185:N185"/>
    <mergeCell ref="O185:P185"/>
    <mergeCell ref="Q185:V185"/>
    <mergeCell ref="W185:AH185"/>
    <mergeCell ref="B186:I186"/>
    <mergeCell ref="J186:N186"/>
    <mergeCell ref="I194:O194"/>
    <mergeCell ref="P194:T194"/>
    <mergeCell ref="U194:Z194"/>
    <mergeCell ref="D195:H195"/>
    <mergeCell ref="I195:M195"/>
    <mergeCell ref="Q195:R195"/>
    <mergeCell ref="U195:Y195"/>
    <mergeCell ref="AA195:AG195"/>
    <mergeCell ref="O186:P186"/>
    <mergeCell ref="Q186:V186"/>
    <mergeCell ref="W186:AH186"/>
    <mergeCell ref="B187:G189"/>
    <mergeCell ref="H187:P189"/>
    <mergeCell ref="Q187:AH187"/>
    <mergeCell ref="Q188:U188"/>
    <mergeCell ref="V188:AH188"/>
    <mergeCell ref="Q189:S189"/>
    <mergeCell ref="T189:AH189"/>
    <mergeCell ref="AE196:AG196"/>
    <mergeCell ref="B197:I197"/>
    <mergeCell ref="J197:N197"/>
    <mergeCell ref="O197:P197"/>
    <mergeCell ref="Q197:V197"/>
    <mergeCell ref="W197:AH197"/>
    <mergeCell ref="B198:I198"/>
    <mergeCell ref="J198:N198"/>
    <mergeCell ref="O198:P198"/>
    <mergeCell ref="Q198:V198"/>
    <mergeCell ref="W198:AH198"/>
    <mergeCell ref="B199:G201"/>
    <mergeCell ref="H199:P201"/>
    <mergeCell ref="Q199:AH199"/>
    <mergeCell ref="Q200:U200"/>
    <mergeCell ref="V200:AH200"/>
    <mergeCell ref="B190:C195"/>
    <mergeCell ref="D190:H190"/>
    <mergeCell ref="I190:T190"/>
    <mergeCell ref="U190:Z190"/>
    <mergeCell ref="AA190:AH192"/>
    <mergeCell ref="D191:H191"/>
    <mergeCell ref="I191:T191"/>
    <mergeCell ref="U191:Y191"/>
    <mergeCell ref="D192:H192"/>
    <mergeCell ref="I192:T192"/>
    <mergeCell ref="U192:Z192"/>
    <mergeCell ref="D193:H193"/>
    <mergeCell ref="I193:T193"/>
    <mergeCell ref="U193:Y193"/>
    <mergeCell ref="AA193:AH194"/>
    <mergeCell ref="D194:H194"/>
    <mergeCell ref="Q201:S201"/>
    <mergeCell ref="T201:AH201"/>
    <mergeCell ref="B202:C207"/>
    <mergeCell ref="D202:H202"/>
    <mergeCell ref="I202:T202"/>
    <mergeCell ref="U202:Z202"/>
    <mergeCell ref="AA202:AH204"/>
    <mergeCell ref="D203:H203"/>
    <mergeCell ref="I203:T203"/>
    <mergeCell ref="U203:Y203"/>
    <mergeCell ref="D204:H204"/>
    <mergeCell ref="I204:T204"/>
    <mergeCell ref="U204:Z204"/>
    <mergeCell ref="D205:H205"/>
    <mergeCell ref="I205:T205"/>
    <mergeCell ref="U205:Y205"/>
    <mergeCell ref="AA205:AH206"/>
    <mergeCell ref="D206:H206"/>
    <mergeCell ref="I206:O206"/>
    <mergeCell ref="P206:T206"/>
    <mergeCell ref="U206:Z206"/>
    <mergeCell ref="D207:H207"/>
    <mergeCell ref="I207:M207"/>
    <mergeCell ref="Q207:R207"/>
    <mergeCell ref="U207:Y207"/>
    <mergeCell ref="AA207:AG207"/>
    <mergeCell ref="A208:A219"/>
    <mergeCell ref="B208:G208"/>
    <mergeCell ref="H208:L208"/>
    <mergeCell ref="M208:P208"/>
    <mergeCell ref="Q208:T208"/>
    <mergeCell ref="U208:Y208"/>
    <mergeCell ref="Z208:AB208"/>
    <mergeCell ref="AC208:AD208"/>
    <mergeCell ref="AE208:AG208"/>
    <mergeCell ref="B209:I209"/>
    <mergeCell ref="J209:N209"/>
    <mergeCell ref="O209:P209"/>
    <mergeCell ref="Q209:V209"/>
    <mergeCell ref="W209:AH209"/>
    <mergeCell ref="B210:I210"/>
    <mergeCell ref="J210:N210"/>
    <mergeCell ref="O210:P210"/>
    <mergeCell ref="Q210:V210"/>
    <mergeCell ref="W210:AH210"/>
    <mergeCell ref="B211:G213"/>
    <mergeCell ref="H211:P213"/>
    <mergeCell ref="Q211:AH211"/>
    <mergeCell ref="I219:M219"/>
    <mergeCell ref="Q219:R219"/>
    <mergeCell ref="U219:Y219"/>
    <mergeCell ref="AA219:AG219"/>
    <mergeCell ref="A196:A207"/>
    <mergeCell ref="B196:G196"/>
    <mergeCell ref="H196:L196"/>
    <mergeCell ref="M196:P196"/>
    <mergeCell ref="Q196:T196"/>
    <mergeCell ref="U196:Y196"/>
    <mergeCell ref="Z196:AB196"/>
    <mergeCell ref="AC196:AD196"/>
    <mergeCell ref="Q212:U212"/>
    <mergeCell ref="V212:AH212"/>
    <mergeCell ref="Q213:S213"/>
    <mergeCell ref="T213:AH213"/>
    <mergeCell ref="B214:C219"/>
    <mergeCell ref="D214:H214"/>
    <mergeCell ref="I214:T214"/>
    <mergeCell ref="U214:Z214"/>
    <mergeCell ref="AA214:AH216"/>
    <mergeCell ref="D215:H215"/>
    <mergeCell ref="I215:T215"/>
    <mergeCell ref="U215:Y215"/>
    <mergeCell ref="D216:H216"/>
    <mergeCell ref="I216:T216"/>
    <mergeCell ref="U216:Z216"/>
    <mergeCell ref="D217:H217"/>
    <mergeCell ref="I217:T217"/>
    <mergeCell ref="U217:Y217"/>
    <mergeCell ref="AA217:AH218"/>
    <mergeCell ref="D218:H218"/>
    <mergeCell ref="I218:O218"/>
    <mergeCell ref="P218:T218"/>
    <mergeCell ref="U218:Z218"/>
    <mergeCell ref="D219:H219"/>
    <mergeCell ref="A220:A231"/>
    <mergeCell ref="B220:G220"/>
    <mergeCell ref="H220:L220"/>
    <mergeCell ref="M220:P220"/>
    <mergeCell ref="Q220:T220"/>
    <mergeCell ref="U220:Y220"/>
    <mergeCell ref="Z220:AB220"/>
    <mergeCell ref="AC220:AD220"/>
    <mergeCell ref="AE220:AG220"/>
    <mergeCell ref="B221:I221"/>
    <mergeCell ref="J221:N221"/>
    <mergeCell ref="O221:P221"/>
    <mergeCell ref="Q221:V221"/>
    <mergeCell ref="W221:AH221"/>
    <mergeCell ref="B222:I222"/>
    <mergeCell ref="J222:N222"/>
    <mergeCell ref="O222:P222"/>
    <mergeCell ref="Q222:V222"/>
    <mergeCell ref="W222:AH222"/>
    <mergeCell ref="B223:G225"/>
    <mergeCell ref="H223:P225"/>
    <mergeCell ref="Q223:AH223"/>
    <mergeCell ref="Q224:U224"/>
    <mergeCell ref="V224:AH224"/>
    <mergeCell ref="Q225:S225"/>
    <mergeCell ref="T225:AH225"/>
    <mergeCell ref="B226:C231"/>
    <mergeCell ref="D226:H226"/>
    <mergeCell ref="I226:T226"/>
    <mergeCell ref="U226:Z226"/>
    <mergeCell ref="AA226:AH228"/>
    <mergeCell ref="D227:H227"/>
    <mergeCell ref="I227:T227"/>
    <mergeCell ref="U227:Y227"/>
    <mergeCell ref="D228:H228"/>
    <mergeCell ref="I228:T228"/>
    <mergeCell ref="U228:Z228"/>
    <mergeCell ref="D229:H229"/>
    <mergeCell ref="I229:T229"/>
    <mergeCell ref="U229:Y229"/>
    <mergeCell ref="AA229:AH230"/>
    <mergeCell ref="D230:H230"/>
    <mergeCell ref="I230:O230"/>
    <mergeCell ref="P230:T230"/>
    <mergeCell ref="U230:Z230"/>
    <mergeCell ref="D231:H231"/>
    <mergeCell ref="I231:M231"/>
    <mergeCell ref="Q231:R231"/>
    <mergeCell ref="U231:Y231"/>
    <mergeCell ref="AA231:AG231"/>
    <mergeCell ref="A232:A243"/>
    <mergeCell ref="B232:G232"/>
    <mergeCell ref="H232:L232"/>
    <mergeCell ref="M232:P232"/>
    <mergeCell ref="Q232:T232"/>
    <mergeCell ref="U232:Y232"/>
    <mergeCell ref="Z232:AB232"/>
    <mergeCell ref="AC232:AD232"/>
    <mergeCell ref="AE232:AG232"/>
    <mergeCell ref="B233:I233"/>
    <mergeCell ref="J233:N233"/>
    <mergeCell ref="O233:P233"/>
    <mergeCell ref="Q233:V233"/>
    <mergeCell ref="W233:AH233"/>
    <mergeCell ref="B234:I234"/>
    <mergeCell ref="J234:N234"/>
    <mergeCell ref="O234:P234"/>
    <mergeCell ref="Q234:V234"/>
    <mergeCell ref="W234:AH234"/>
    <mergeCell ref="B235:G237"/>
    <mergeCell ref="H235:P237"/>
    <mergeCell ref="Q235:AH235"/>
    <mergeCell ref="Q236:U236"/>
    <mergeCell ref="V236:AH236"/>
    <mergeCell ref="Q237:S237"/>
    <mergeCell ref="T237:AH237"/>
    <mergeCell ref="B238:C243"/>
    <mergeCell ref="D238:H238"/>
    <mergeCell ref="I238:T238"/>
    <mergeCell ref="U238:Z238"/>
    <mergeCell ref="AA238:AH240"/>
    <mergeCell ref="D239:H239"/>
    <mergeCell ref="I239:T239"/>
    <mergeCell ref="U239:Y239"/>
    <mergeCell ref="D240:H240"/>
    <mergeCell ref="I240:T240"/>
    <mergeCell ref="U240:Z240"/>
    <mergeCell ref="D241:H241"/>
    <mergeCell ref="I241:T241"/>
    <mergeCell ref="U241:Y241"/>
    <mergeCell ref="AA241:AH242"/>
    <mergeCell ref="D242:H242"/>
    <mergeCell ref="I242:O242"/>
    <mergeCell ref="P242:T242"/>
    <mergeCell ref="U242:Z242"/>
    <mergeCell ref="D243:H243"/>
    <mergeCell ref="I243:M243"/>
    <mergeCell ref="Q243:R243"/>
    <mergeCell ref="U243:Y243"/>
    <mergeCell ref="AA243:AG243"/>
    <mergeCell ref="A244:A255"/>
    <mergeCell ref="B244:G244"/>
    <mergeCell ref="H244:L244"/>
    <mergeCell ref="M244:P244"/>
    <mergeCell ref="Q244:T244"/>
    <mergeCell ref="U244:Y244"/>
    <mergeCell ref="Z244:AB244"/>
    <mergeCell ref="AC244:AD244"/>
    <mergeCell ref="AE244:AG244"/>
    <mergeCell ref="B245:I245"/>
    <mergeCell ref="J245:N245"/>
    <mergeCell ref="O245:P245"/>
    <mergeCell ref="Q245:V245"/>
    <mergeCell ref="W245:AH245"/>
    <mergeCell ref="B246:I246"/>
    <mergeCell ref="J246:N246"/>
    <mergeCell ref="I254:O254"/>
    <mergeCell ref="P254:T254"/>
    <mergeCell ref="U254:Z254"/>
    <mergeCell ref="D255:H255"/>
    <mergeCell ref="I255:M255"/>
    <mergeCell ref="Q255:R255"/>
    <mergeCell ref="U255:Y255"/>
    <mergeCell ref="AA255:AG255"/>
    <mergeCell ref="O246:P246"/>
    <mergeCell ref="Q246:V246"/>
    <mergeCell ref="W246:AH246"/>
    <mergeCell ref="B247:G249"/>
    <mergeCell ref="H247:P249"/>
    <mergeCell ref="Q247:AH247"/>
    <mergeCell ref="Q248:U248"/>
    <mergeCell ref="V248:AH248"/>
    <mergeCell ref="Q249:S249"/>
    <mergeCell ref="T249:AH249"/>
    <mergeCell ref="AE256:AG256"/>
    <mergeCell ref="B257:I257"/>
    <mergeCell ref="J257:N257"/>
    <mergeCell ref="O257:P257"/>
    <mergeCell ref="Q257:V257"/>
    <mergeCell ref="W257:AH257"/>
    <mergeCell ref="B258:I258"/>
    <mergeCell ref="J258:N258"/>
    <mergeCell ref="O258:P258"/>
    <mergeCell ref="Q258:V258"/>
    <mergeCell ref="W258:AH258"/>
    <mergeCell ref="B259:G261"/>
    <mergeCell ref="H259:P261"/>
    <mergeCell ref="Q259:AH259"/>
    <mergeCell ref="Q260:U260"/>
    <mergeCell ref="V260:AH260"/>
    <mergeCell ref="B250:C255"/>
    <mergeCell ref="D250:H250"/>
    <mergeCell ref="I250:T250"/>
    <mergeCell ref="U250:Z250"/>
    <mergeCell ref="AA250:AH252"/>
    <mergeCell ref="D251:H251"/>
    <mergeCell ref="I251:T251"/>
    <mergeCell ref="U251:Y251"/>
    <mergeCell ref="D252:H252"/>
    <mergeCell ref="I252:T252"/>
    <mergeCell ref="U252:Z252"/>
    <mergeCell ref="D253:H253"/>
    <mergeCell ref="I253:T253"/>
    <mergeCell ref="U253:Y253"/>
    <mergeCell ref="AA253:AH254"/>
    <mergeCell ref="D254:H254"/>
    <mergeCell ref="Q261:S261"/>
    <mergeCell ref="T261:AH261"/>
    <mergeCell ref="B262:C267"/>
    <mergeCell ref="D262:H262"/>
    <mergeCell ref="I262:T262"/>
    <mergeCell ref="U262:Z262"/>
    <mergeCell ref="AA262:AH264"/>
    <mergeCell ref="D263:H263"/>
    <mergeCell ref="I263:T263"/>
    <mergeCell ref="U263:Y263"/>
    <mergeCell ref="D264:H264"/>
    <mergeCell ref="I264:T264"/>
    <mergeCell ref="U264:Z264"/>
    <mergeCell ref="D265:H265"/>
    <mergeCell ref="I265:T265"/>
    <mergeCell ref="U265:Y265"/>
    <mergeCell ref="AA265:AH266"/>
    <mergeCell ref="D266:H266"/>
    <mergeCell ref="I266:O266"/>
    <mergeCell ref="P266:T266"/>
    <mergeCell ref="U266:Z266"/>
    <mergeCell ref="D267:H267"/>
    <mergeCell ref="I267:M267"/>
    <mergeCell ref="Q267:R267"/>
    <mergeCell ref="U267:Y267"/>
    <mergeCell ref="AA267:AG267"/>
    <mergeCell ref="A268:A279"/>
    <mergeCell ref="B268:G268"/>
    <mergeCell ref="H268:L268"/>
    <mergeCell ref="M268:P268"/>
    <mergeCell ref="Q268:T268"/>
    <mergeCell ref="U268:Y268"/>
    <mergeCell ref="Z268:AB268"/>
    <mergeCell ref="AC268:AD268"/>
    <mergeCell ref="AE268:AG268"/>
    <mergeCell ref="B269:I269"/>
    <mergeCell ref="J269:N269"/>
    <mergeCell ref="O269:P269"/>
    <mergeCell ref="Q269:V269"/>
    <mergeCell ref="W269:AH269"/>
    <mergeCell ref="B270:I270"/>
    <mergeCell ref="J270:N270"/>
    <mergeCell ref="O270:P270"/>
    <mergeCell ref="Q270:V270"/>
    <mergeCell ref="W270:AH270"/>
    <mergeCell ref="B271:G273"/>
    <mergeCell ref="H271:P273"/>
    <mergeCell ref="Q271:AH271"/>
    <mergeCell ref="I279:M279"/>
    <mergeCell ref="Q279:R279"/>
    <mergeCell ref="U279:Y279"/>
    <mergeCell ref="AA279:AG279"/>
    <mergeCell ref="A256:A267"/>
    <mergeCell ref="B256:G256"/>
    <mergeCell ref="H256:L256"/>
    <mergeCell ref="M256:P256"/>
    <mergeCell ref="Q256:T256"/>
    <mergeCell ref="U256:Y256"/>
    <mergeCell ref="Z256:AB256"/>
    <mergeCell ref="AC256:AD256"/>
    <mergeCell ref="Q272:U272"/>
    <mergeCell ref="V272:AH272"/>
    <mergeCell ref="Q273:S273"/>
    <mergeCell ref="T273:AH273"/>
    <mergeCell ref="B274:C279"/>
    <mergeCell ref="D274:H274"/>
    <mergeCell ref="I274:T274"/>
    <mergeCell ref="U274:Z274"/>
    <mergeCell ref="AA274:AH276"/>
    <mergeCell ref="D275:H275"/>
    <mergeCell ref="I275:T275"/>
    <mergeCell ref="U275:Y275"/>
    <mergeCell ref="D276:H276"/>
    <mergeCell ref="I276:T276"/>
    <mergeCell ref="U276:Z276"/>
    <mergeCell ref="D277:H277"/>
    <mergeCell ref="I277:T277"/>
    <mergeCell ref="U277:Y277"/>
    <mergeCell ref="AA277:AH278"/>
    <mergeCell ref="D278:H278"/>
    <mergeCell ref="I278:O278"/>
    <mergeCell ref="P278:T278"/>
    <mergeCell ref="U278:Z278"/>
    <mergeCell ref="D279:H279"/>
    <mergeCell ref="A280:A291"/>
    <mergeCell ref="B280:G280"/>
    <mergeCell ref="H280:L280"/>
    <mergeCell ref="M280:P280"/>
    <mergeCell ref="Q280:T280"/>
    <mergeCell ref="U280:Y280"/>
    <mergeCell ref="Z280:AB280"/>
    <mergeCell ref="AC280:AD280"/>
    <mergeCell ref="AE280:AG280"/>
    <mergeCell ref="B281:I281"/>
    <mergeCell ref="J281:N281"/>
    <mergeCell ref="O281:P281"/>
    <mergeCell ref="Q281:V281"/>
    <mergeCell ref="W281:AH281"/>
    <mergeCell ref="B282:I282"/>
    <mergeCell ref="J282:N282"/>
    <mergeCell ref="O282:P282"/>
    <mergeCell ref="Q282:V282"/>
    <mergeCell ref="W282:AH282"/>
    <mergeCell ref="B283:G285"/>
    <mergeCell ref="H283:P285"/>
    <mergeCell ref="Q283:AH283"/>
    <mergeCell ref="Q284:U284"/>
    <mergeCell ref="V284:AH284"/>
    <mergeCell ref="Q285:S285"/>
    <mergeCell ref="T285:AH285"/>
    <mergeCell ref="B286:C291"/>
    <mergeCell ref="D286:H286"/>
    <mergeCell ref="I286:T286"/>
    <mergeCell ref="U286:Z286"/>
    <mergeCell ref="AA286:AH288"/>
    <mergeCell ref="D287:H287"/>
    <mergeCell ref="I287:T287"/>
    <mergeCell ref="U287:Y287"/>
    <mergeCell ref="D288:H288"/>
    <mergeCell ref="I288:T288"/>
    <mergeCell ref="U288:Z288"/>
    <mergeCell ref="D289:H289"/>
    <mergeCell ref="I289:T289"/>
    <mergeCell ref="U289:Y289"/>
    <mergeCell ref="AA289:AH290"/>
    <mergeCell ref="D290:H290"/>
    <mergeCell ref="I290:O290"/>
    <mergeCell ref="P290:T290"/>
    <mergeCell ref="U290:Z290"/>
    <mergeCell ref="D291:H291"/>
    <mergeCell ref="I291:M291"/>
    <mergeCell ref="Q291:R291"/>
    <mergeCell ref="U291:Y291"/>
    <mergeCell ref="AA291:AG291"/>
    <mergeCell ref="A292:A303"/>
    <mergeCell ref="B292:G292"/>
    <mergeCell ref="H292:L292"/>
    <mergeCell ref="M292:P292"/>
    <mergeCell ref="Q292:T292"/>
    <mergeCell ref="U292:Y292"/>
    <mergeCell ref="Z292:AB292"/>
    <mergeCell ref="AC292:AD292"/>
    <mergeCell ref="AE292:AG292"/>
    <mergeCell ref="B293:I293"/>
    <mergeCell ref="J293:N293"/>
    <mergeCell ref="O293:P293"/>
    <mergeCell ref="Q293:V293"/>
    <mergeCell ref="W293:AH293"/>
    <mergeCell ref="B294:I294"/>
    <mergeCell ref="J294:N294"/>
    <mergeCell ref="O294:P294"/>
    <mergeCell ref="Q294:V294"/>
    <mergeCell ref="W294:AH294"/>
    <mergeCell ref="B295:G297"/>
    <mergeCell ref="H295:P297"/>
    <mergeCell ref="Q295:AH295"/>
    <mergeCell ref="Q296:U296"/>
    <mergeCell ref="V296:AH296"/>
    <mergeCell ref="Q297:S297"/>
    <mergeCell ref="T297:AH297"/>
    <mergeCell ref="B298:C303"/>
    <mergeCell ref="D298:H298"/>
    <mergeCell ref="I298:T298"/>
    <mergeCell ref="U298:Z298"/>
    <mergeCell ref="AA298:AH300"/>
    <mergeCell ref="D299:H299"/>
    <mergeCell ref="I299:T299"/>
    <mergeCell ref="U299:Y299"/>
    <mergeCell ref="D300:H300"/>
    <mergeCell ref="I300:T300"/>
    <mergeCell ref="U300:Z300"/>
    <mergeCell ref="D301:H301"/>
    <mergeCell ref="I301:T301"/>
    <mergeCell ref="U301:Y301"/>
    <mergeCell ref="AA301:AH302"/>
    <mergeCell ref="D302:H302"/>
    <mergeCell ref="I302:O302"/>
    <mergeCell ref="P302:T302"/>
    <mergeCell ref="U302:Z302"/>
    <mergeCell ref="D303:H303"/>
    <mergeCell ref="I303:M303"/>
    <mergeCell ref="Q303:R303"/>
    <mergeCell ref="U303:Y303"/>
    <mergeCell ref="AA303:AG303"/>
    <mergeCell ref="A304:A315"/>
    <mergeCell ref="B304:G304"/>
    <mergeCell ref="H304:L304"/>
    <mergeCell ref="M304:P304"/>
    <mergeCell ref="Q304:T304"/>
    <mergeCell ref="U304:Y304"/>
    <mergeCell ref="Z304:AB304"/>
    <mergeCell ref="AC304:AD304"/>
    <mergeCell ref="AE304:AG304"/>
    <mergeCell ref="B305:I305"/>
    <mergeCell ref="J305:N305"/>
    <mergeCell ref="O305:P305"/>
    <mergeCell ref="Q305:V305"/>
    <mergeCell ref="W305:AH305"/>
    <mergeCell ref="B306:I306"/>
    <mergeCell ref="J306:N306"/>
    <mergeCell ref="I314:O314"/>
    <mergeCell ref="P314:T314"/>
    <mergeCell ref="U314:Z314"/>
    <mergeCell ref="D315:H315"/>
    <mergeCell ref="I315:M315"/>
    <mergeCell ref="Q315:R315"/>
    <mergeCell ref="U315:Y315"/>
    <mergeCell ref="AA315:AG315"/>
    <mergeCell ref="O306:P306"/>
    <mergeCell ref="Q306:V306"/>
    <mergeCell ref="W306:AH306"/>
    <mergeCell ref="B307:G309"/>
    <mergeCell ref="H307:P309"/>
    <mergeCell ref="Q307:AH307"/>
    <mergeCell ref="Q308:U308"/>
    <mergeCell ref="V308:AH308"/>
    <mergeCell ref="Q309:S309"/>
    <mergeCell ref="T309:AH309"/>
    <mergeCell ref="AE316:AG316"/>
    <mergeCell ref="B317:I317"/>
    <mergeCell ref="J317:N317"/>
    <mergeCell ref="O317:P317"/>
    <mergeCell ref="Q317:V317"/>
    <mergeCell ref="W317:AH317"/>
    <mergeCell ref="B318:I318"/>
    <mergeCell ref="J318:N318"/>
    <mergeCell ref="O318:P318"/>
    <mergeCell ref="Q318:V318"/>
    <mergeCell ref="W318:AH318"/>
    <mergeCell ref="B319:G321"/>
    <mergeCell ref="H319:P321"/>
    <mergeCell ref="Q319:AH319"/>
    <mergeCell ref="Q320:U320"/>
    <mergeCell ref="V320:AH320"/>
    <mergeCell ref="B310:C315"/>
    <mergeCell ref="D310:H310"/>
    <mergeCell ref="I310:T310"/>
    <mergeCell ref="U310:Z310"/>
    <mergeCell ref="AA310:AH312"/>
    <mergeCell ref="D311:H311"/>
    <mergeCell ref="I311:T311"/>
    <mergeCell ref="U311:Y311"/>
    <mergeCell ref="D312:H312"/>
    <mergeCell ref="I312:T312"/>
    <mergeCell ref="U312:Z312"/>
    <mergeCell ref="D313:H313"/>
    <mergeCell ref="I313:T313"/>
    <mergeCell ref="U313:Y313"/>
    <mergeCell ref="AA313:AH314"/>
    <mergeCell ref="D314:H314"/>
    <mergeCell ref="Q321:S321"/>
    <mergeCell ref="T321:AH321"/>
    <mergeCell ref="B322:C327"/>
    <mergeCell ref="D322:H322"/>
    <mergeCell ref="I322:T322"/>
    <mergeCell ref="U322:Z322"/>
    <mergeCell ref="AA322:AH324"/>
    <mergeCell ref="D323:H323"/>
    <mergeCell ref="I323:T323"/>
    <mergeCell ref="U323:Y323"/>
    <mergeCell ref="D324:H324"/>
    <mergeCell ref="I324:T324"/>
    <mergeCell ref="U324:Z324"/>
    <mergeCell ref="D325:H325"/>
    <mergeCell ref="I325:T325"/>
    <mergeCell ref="U325:Y325"/>
    <mergeCell ref="AA325:AH326"/>
    <mergeCell ref="D326:H326"/>
    <mergeCell ref="I326:O326"/>
    <mergeCell ref="P326:T326"/>
    <mergeCell ref="U326:Z326"/>
    <mergeCell ref="D327:H327"/>
    <mergeCell ref="I327:M327"/>
    <mergeCell ref="Q327:R327"/>
    <mergeCell ref="U327:Y327"/>
    <mergeCell ref="AA327:AG327"/>
    <mergeCell ref="A328:A339"/>
    <mergeCell ref="B328:G328"/>
    <mergeCell ref="H328:L328"/>
    <mergeCell ref="M328:P328"/>
    <mergeCell ref="Q328:T328"/>
    <mergeCell ref="U328:Y328"/>
    <mergeCell ref="Z328:AB328"/>
    <mergeCell ref="AC328:AD328"/>
    <mergeCell ref="AE328:AG328"/>
    <mergeCell ref="B329:I329"/>
    <mergeCell ref="J329:N329"/>
    <mergeCell ref="O329:P329"/>
    <mergeCell ref="Q329:V329"/>
    <mergeCell ref="W329:AH329"/>
    <mergeCell ref="B330:I330"/>
    <mergeCell ref="J330:N330"/>
    <mergeCell ref="O330:P330"/>
    <mergeCell ref="Q330:V330"/>
    <mergeCell ref="W330:AH330"/>
    <mergeCell ref="B331:G333"/>
    <mergeCell ref="H331:P333"/>
    <mergeCell ref="Q331:AH331"/>
    <mergeCell ref="I339:M339"/>
    <mergeCell ref="Q339:R339"/>
    <mergeCell ref="U339:Y339"/>
    <mergeCell ref="AA339:AG339"/>
    <mergeCell ref="A316:A327"/>
    <mergeCell ref="B316:G316"/>
    <mergeCell ref="H316:L316"/>
    <mergeCell ref="M316:P316"/>
    <mergeCell ref="Q316:T316"/>
    <mergeCell ref="U316:Y316"/>
    <mergeCell ref="Z316:AB316"/>
    <mergeCell ref="AC316:AD316"/>
    <mergeCell ref="Q332:U332"/>
    <mergeCell ref="V332:AH332"/>
    <mergeCell ref="Q333:S333"/>
    <mergeCell ref="T333:AH333"/>
    <mergeCell ref="B334:C339"/>
    <mergeCell ref="D334:H334"/>
    <mergeCell ref="I334:T334"/>
    <mergeCell ref="U334:Z334"/>
    <mergeCell ref="AA334:AH336"/>
    <mergeCell ref="D335:H335"/>
    <mergeCell ref="I335:T335"/>
    <mergeCell ref="U335:Y335"/>
    <mergeCell ref="D336:H336"/>
    <mergeCell ref="I336:T336"/>
    <mergeCell ref="U336:Z336"/>
    <mergeCell ref="D337:H337"/>
    <mergeCell ref="I337:T337"/>
    <mergeCell ref="U337:Y337"/>
    <mergeCell ref="AA337:AH338"/>
    <mergeCell ref="D338:H338"/>
    <mergeCell ref="I338:O338"/>
    <mergeCell ref="P338:T338"/>
    <mergeCell ref="U338:Z338"/>
    <mergeCell ref="D339:H339"/>
    <mergeCell ref="A340:A351"/>
    <mergeCell ref="B340:G340"/>
    <mergeCell ref="H340:L340"/>
    <mergeCell ref="M340:P340"/>
    <mergeCell ref="Q340:T340"/>
    <mergeCell ref="U340:Y340"/>
    <mergeCell ref="Z340:AB340"/>
    <mergeCell ref="AC340:AD340"/>
    <mergeCell ref="AE340:AG340"/>
    <mergeCell ref="B341:I341"/>
    <mergeCell ref="J341:N341"/>
    <mergeCell ref="O341:P341"/>
    <mergeCell ref="Q341:V341"/>
    <mergeCell ref="W341:AH341"/>
    <mergeCell ref="B342:I342"/>
    <mergeCell ref="J342:N342"/>
    <mergeCell ref="O342:P342"/>
    <mergeCell ref="Q342:V342"/>
    <mergeCell ref="W342:AH342"/>
    <mergeCell ref="B343:G345"/>
    <mergeCell ref="H343:P345"/>
    <mergeCell ref="Q343:AH343"/>
    <mergeCell ref="Q344:U344"/>
    <mergeCell ref="V344:AH344"/>
    <mergeCell ref="Q345:S345"/>
    <mergeCell ref="T345:AH345"/>
    <mergeCell ref="B346:C351"/>
    <mergeCell ref="D346:H346"/>
    <mergeCell ref="I346:T346"/>
    <mergeCell ref="U346:Z346"/>
    <mergeCell ref="AA346:AH348"/>
    <mergeCell ref="D347:H347"/>
    <mergeCell ref="I347:T347"/>
    <mergeCell ref="U347:Y347"/>
    <mergeCell ref="D348:H348"/>
    <mergeCell ref="I348:T348"/>
    <mergeCell ref="U348:Z348"/>
    <mergeCell ref="D349:H349"/>
    <mergeCell ref="I349:T349"/>
    <mergeCell ref="U349:Y349"/>
    <mergeCell ref="AA349:AH350"/>
    <mergeCell ref="D350:H350"/>
    <mergeCell ref="I350:O350"/>
    <mergeCell ref="P350:T350"/>
    <mergeCell ref="U350:Z350"/>
    <mergeCell ref="D351:H351"/>
    <mergeCell ref="I351:M351"/>
    <mergeCell ref="Q351:R351"/>
    <mergeCell ref="U351:Y351"/>
    <mergeCell ref="AA351:AG351"/>
    <mergeCell ref="A352:A363"/>
    <mergeCell ref="B352:G352"/>
    <mergeCell ref="H352:L352"/>
    <mergeCell ref="M352:P352"/>
    <mergeCell ref="Q352:T352"/>
    <mergeCell ref="U352:Y352"/>
    <mergeCell ref="Z352:AB352"/>
    <mergeCell ref="AC352:AD352"/>
    <mergeCell ref="AE352:AG352"/>
    <mergeCell ref="B353:I353"/>
    <mergeCell ref="J353:N353"/>
    <mergeCell ref="O353:P353"/>
    <mergeCell ref="Q353:V353"/>
    <mergeCell ref="W353:AH353"/>
    <mergeCell ref="B354:I354"/>
    <mergeCell ref="J354:N354"/>
    <mergeCell ref="O354:P354"/>
    <mergeCell ref="Q354:V354"/>
    <mergeCell ref="W354:AH354"/>
    <mergeCell ref="B355:G357"/>
    <mergeCell ref="H355:P357"/>
    <mergeCell ref="Q355:AH355"/>
    <mergeCell ref="Q356:U356"/>
    <mergeCell ref="V356:AH356"/>
    <mergeCell ref="Q357:S357"/>
    <mergeCell ref="T357:AH357"/>
    <mergeCell ref="B358:C363"/>
    <mergeCell ref="D358:H358"/>
    <mergeCell ref="I358:T358"/>
    <mergeCell ref="U358:Z358"/>
    <mergeCell ref="AA358:AH360"/>
    <mergeCell ref="D359:H359"/>
    <mergeCell ref="I359:T359"/>
    <mergeCell ref="U359:Y359"/>
    <mergeCell ref="D360:H360"/>
    <mergeCell ref="I360:T360"/>
    <mergeCell ref="U360:Z360"/>
    <mergeCell ref="D361:H361"/>
    <mergeCell ref="I361:T361"/>
    <mergeCell ref="U361:Y361"/>
    <mergeCell ref="AA361:AH362"/>
    <mergeCell ref="D362:H362"/>
    <mergeCell ref="I362:O362"/>
    <mergeCell ref="P362:T362"/>
    <mergeCell ref="U362:Z362"/>
    <mergeCell ref="D363:H363"/>
    <mergeCell ref="I363:M363"/>
    <mergeCell ref="Q363:R363"/>
    <mergeCell ref="U363:Y363"/>
    <mergeCell ref="AA363:AG363"/>
    <mergeCell ref="A364:A375"/>
    <mergeCell ref="B364:G364"/>
    <mergeCell ref="H364:L364"/>
    <mergeCell ref="M364:P364"/>
    <mergeCell ref="Q364:T364"/>
    <mergeCell ref="U364:Y364"/>
    <mergeCell ref="Z364:AB364"/>
    <mergeCell ref="AC364:AD364"/>
    <mergeCell ref="AE364:AG364"/>
    <mergeCell ref="B365:I365"/>
    <mergeCell ref="J365:N365"/>
    <mergeCell ref="O365:P365"/>
    <mergeCell ref="Q365:V365"/>
    <mergeCell ref="W365:AH365"/>
    <mergeCell ref="B366:I366"/>
    <mergeCell ref="J366:N366"/>
    <mergeCell ref="I374:O374"/>
    <mergeCell ref="P374:T374"/>
    <mergeCell ref="U374:Z374"/>
    <mergeCell ref="D375:H375"/>
    <mergeCell ref="I375:M375"/>
    <mergeCell ref="Q375:R375"/>
    <mergeCell ref="U375:Y375"/>
    <mergeCell ref="AA375:AG375"/>
    <mergeCell ref="O366:P366"/>
    <mergeCell ref="Q366:V366"/>
    <mergeCell ref="W366:AH366"/>
    <mergeCell ref="B367:G369"/>
    <mergeCell ref="H367:P369"/>
    <mergeCell ref="Q367:AH367"/>
    <mergeCell ref="Q368:U368"/>
    <mergeCell ref="V368:AH368"/>
    <mergeCell ref="Q369:S369"/>
    <mergeCell ref="T369:AH369"/>
    <mergeCell ref="AE376:AG376"/>
    <mergeCell ref="B377:I377"/>
    <mergeCell ref="J377:N377"/>
    <mergeCell ref="O377:P377"/>
    <mergeCell ref="Q377:V377"/>
    <mergeCell ref="W377:AH377"/>
    <mergeCell ref="B378:I378"/>
    <mergeCell ref="J378:N378"/>
    <mergeCell ref="O378:P378"/>
    <mergeCell ref="Q378:V378"/>
    <mergeCell ref="W378:AH378"/>
    <mergeCell ref="B379:G381"/>
    <mergeCell ref="H379:P381"/>
    <mergeCell ref="Q379:AH379"/>
    <mergeCell ref="Q380:U380"/>
    <mergeCell ref="V380:AH380"/>
    <mergeCell ref="B370:C375"/>
    <mergeCell ref="D370:H370"/>
    <mergeCell ref="I370:T370"/>
    <mergeCell ref="U370:Z370"/>
    <mergeCell ref="AA370:AH372"/>
    <mergeCell ref="D371:H371"/>
    <mergeCell ref="I371:T371"/>
    <mergeCell ref="U371:Y371"/>
    <mergeCell ref="D372:H372"/>
    <mergeCell ref="I372:T372"/>
    <mergeCell ref="U372:Z372"/>
    <mergeCell ref="D373:H373"/>
    <mergeCell ref="I373:T373"/>
    <mergeCell ref="U373:Y373"/>
    <mergeCell ref="AA373:AH374"/>
    <mergeCell ref="D374:H374"/>
    <mergeCell ref="Q381:S381"/>
    <mergeCell ref="T381:AH381"/>
    <mergeCell ref="B382:C387"/>
    <mergeCell ref="D382:H382"/>
    <mergeCell ref="I382:T382"/>
    <mergeCell ref="U382:Z382"/>
    <mergeCell ref="AA382:AH384"/>
    <mergeCell ref="D383:H383"/>
    <mergeCell ref="I383:T383"/>
    <mergeCell ref="U383:Y383"/>
    <mergeCell ref="D384:H384"/>
    <mergeCell ref="I384:T384"/>
    <mergeCell ref="U384:Z384"/>
    <mergeCell ref="D385:H385"/>
    <mergeCell ref="I385:T385"/>
    <mergeCell ref="U385:Y385"/>
    <mergeCell ref="AA385:AH386"/>
    <mergeCell ref="D386:H386"/>
    <mergeCell ref="I386:O386"/>
    <mergeCell ref="P386:T386"/>
    <mergeCell ref="U386:Z386"/>
    <mergeCell ref="D387:H387"/>
    <mergeCell ref="I387:M387"/>
    <mergeCell ref="Q387:R387"/>
    <mergeCell ref="U387:Y387"/>
    <mergeCell ref="AA387:AG387"/>
    <mergeCell ref="A388:A399"/>
    <mergeCell ref="B388:G388"/>
    <mergeCell ref="H388:L388"/>
    <mergeCell ref="M388:P388"/>
    <mergeCell ref="Q388:T388"/>
    <mergeCell ref="U388:Y388"/>
    <mergeCell ref="Z388:AB388"/>
    <mergeCell ref="AC388:AD388"/>
    <mergeCell ref="AE388:AG388"/>
    <mergeCell ref="B389:I389"/>
    <mergeCell ref="J389:N389"/>
    <mergeCell ref="O389:P389"/>
    <mergeCell ref="Q389:V389"/>
    <mergeCell ref="W389:AH389"/>
    <mergeCell ref="B390:I390"/>
    <mergeCell ref="J390:N390"/>
    <mergeCell ref="O390:P390"/>
    <mergeCell ref="Q390:V390"/>
    <mergeCell ref="W390:AH390"/>
    <mergeCell ref="B391:G393"/>
    <mergeCell ref="H391:P393"/>
    <mergeCell ref="Q391:AH391"/>
    <mergeCell ref="I399:M399"/>
    <mergeCell ref="Q399:R399"/>
    <mergeCell ref="U399:Y399"/>
    <mergeCell ref="AA399:AG399"/>
    <mergeCell ref="A376:A387"/>
    <mergeCell ref="B376:G376"/>
    <mergeCell ref="H376:L376"/>
    <mergeCell ref="M376:P376"/>
    <mergeCell ref="Q376:T376"/>
    <mergeCell ref="U376:Y376"/>
    <mergeCell ref="Z376:AB376"/>
    <mergeCell ref="AC376:AD376"/>
    <mergeCell ref="Q392:U392"/>
    <mergeCell ref="V392:AH392"/>
    <mergeCell ref="Q393:S393"/>
    <mergeCell ref="T393:AH393"/>
    <mergeCell ref="B394:C399"/>
    <mergeCell ref="D394:H394"/>
    <mergeCell ref="I394:T394"/>
    <mergeCell ref="U394:Z394"/>
    <mergeCell ref="AA394:AH396"/>
    <mergeCell ref="D395:H395"/>
    <mergeCell ref="I395:T395"/>
    <mergeCell ref="U395:Y395"/>
    <mergeCell ref="D396:H396"/>
    <mergeCell ref="I396:T396"/>
    <mergeCell ref="U396:Z396"/>
    <mergeCell ref="D397:H397"/>
    <mergeCell ref="I397:T397"/>
    <mergeCell ref="U397:Y397"/>
    <mergeCell ref="AA397:AH398"/>
    <mergeCell ref="D398:H398"/>
    <mergeCell ref="I398:O398"/>
    <mergeCell ref="P398:T398"/>
    <mergeCell ref="U398:Z398"/>
    <mergeCell ref="D399:H399"/>
    <mergeCell ref="A400:A411"/>
    <mergeCell ref="B400:G400"/>
    <mergeCell ref="H400:L400"/>
    <mergeCell ref="M400:P400"/>
    <mergeCell ref="Q400:T400"/>
    <mergeCell ref="U400:Y400"/>
    <mergeCell ref="Z400:AB400"/>
    <mergeCell ref="AC400:AD400"/>
    <mergeCell ref="AE400:AG400"/>
    <mergeCell ref="B401:I401"/>
    <mergeCell ref="J401:N401"/>
    <mergeCell ref="O401:P401"/>
    <mergeCell ref="Q401:V401"/>
    <mergeCell ref="W401:AH401"/>
    <mergeCell ref="B402:I402"/>
    <mergeCell ref="J402:N402"/>
    <mergeCell ref="O402:P402"/>
    <mergeCell ref="Q402:V402"/>
    <mergeCell ref="W402:AH402"/>
    <mergeCell ref="B403:G405"/>
    <mergeCell ref="H403:P405"/>
    <mergeCell ref="Q403:AH403"/>
    <mergeCell ref="Q404:U404"/>
    <mergeCell ref="V404:AH404"/>
    <mergeCell ref="Q405:S405"/>
    <mergeCell ref="T405:AH405"/>
    <mergeCell ref="B406:C411"/>
    <mergeCell ref="D406:H406"/>
    <mergeCell ref="I406:T406"/>
    <mergeCell ref="U406:Z406"/>
    <mergeCell ref="AA406:AH408"/>
    <mergeCell ref="D407:H407"/>
    <mergeCell ref="I407:T407"/>
    <mergeCell ref="U407:Y407"/>
    <mergeCell ref="D408:H408"/>
    <mergeCell ref="I408:T408"/>
    <mergeCell ref="U408:Z408"/>
    <mergeCell ref="D409:H409"/>
    <mergeCell ref="I409:T409"/>
    <mergeCell ref="U409:Y409"/>
    <mergeCell ref="AA409:AH410"/>
    <mergeCell ref="D410:H410"/>
    <mergeCell ref="I410:O410"/>
    <mergeCell ref="P410:T410"/>
    <mergeCell ref="U410:Z410"/>
    <mergeCell ref="D411:H411"/>
    <mergeCell ref="I411:M411"/>
    <mergeCell ref="Q411:R411"/>
    <mergeCell ref="U411:Y411"/>
    <mergeCell ref="AA411:AG411"/>
    <mergeCell ref="A412:A423"/>
    <mergeCell ref="B412:G412"/>
    <mergeCell ref="H412:L412"/>
    <mergeCell ref="M412:P412"/>
    <mergeCell ref="Q412:T412"/>
    <mergeCell ref="U412:Y412"/>
    <mergeCell ref="Z412:AB412"/>
    <mergeCell ref="AC412:AD412"/>
    <mergeCell ref="AE412:AG412"/>
    <mergeCell ref="B413:I413"/>
    <mergeCell ref="J413:N413"/>
    <mergeCell ref="O413:P413"/>
    <mergeCell ref="Q413:V413"/>
    <mergeCell ref="W413:AH413"/>
    <mergeCell ref="B414:I414"/>
    <mergeCell ref="J414:N414"/>
    <mergeCell ref="O414:P414"/>
    <mergeCell ref="Q414:V414"/>
    <mergeCell ref="W414:AH414"/>
    <mergeCell ref="B415:G417"/>
    <mergeCell ref="H415:P417"/>
    <mergeCell ref="Q415:AH415"/>
    <mergeCell ref="Q416:U416"/>
    <mergeCell ref="V416:AH416"/>
    <mergeCell ref="Q417:S417"/>
    <mergeCell ref="T417:AH417"/>
    <mergeCell ref="B418:C423"/>
    <mergeCell ref="D418:H418"/>
    <mergeCell ref="I418:T418"/>
    <mergeCell ref="U418:Z418"/>
    <mergeCell ref="AA418:AH420"/>
    <mergeCell ref="D419:H419"/>
    <mergeCell ref="I419:T419"/>
    <mergeCell ref="U419:Y419"/>
    <mergeCell ref="D420:H420"/>
    <mergeCell ref="I420:T420"/>
    <mergeCell ref="U420:Z420"/>
    <mergeCell ref="D421:H421"/>
    <mergeCell ref="I421:T421"/>
    <mergeCell ref="U421:Y421"/>
    <mergeCell ref="AA421:AH422"/>
    <mergeCell ref="D422:H422"/>
    <mergeCell ref="I422:O422"/>
    <mergeCell ref="P422:T422"/>
    <mergeCell ref="U422:Z422"/>
    <mergeCell ref="D423:H423"/>
    <mergeCell ref="I423:M423"/>
    <mergeCell ref="Q423:R423"/>
    <mergeCell ref="U423:Y423"/>
    <mergeCell ref="AA423:AG423"/>
    <mergeCell ref="A424:A435"/>
    <mergeCell ref="B424:G424"/>
    <mergeCell ref="H424:L424"/>
    <mergeCell ref="M424:P424"/>
    <mergeCell ref="Q424:T424"/>
    <mergeCell ref="U424:Y424"/>
    <mergeCell ref="Z424:AB424"/>
    <mergeCell ref="AC424:AD424"/>
    <mergeCell ref="AE424:AG424"/>
    <mergeCell ref="B425:I425"/>
    <mergeCell ref="J425:N425"/>
    <mergeCell ref="O425:P425"/>
    <mergeCell ref="Q425:V425"/>
    <mergeCell ref="W425:AH425"/>
    <mergeCell ref="B426:I426"/>
    <mergeCell ref="J426:N426"/>
    <mergeCell ref="I434:O434"/>
    <mergeCell ref="P434:T434"/>
    <mergeCell ref="U434:Z434"/>
    <mergeCell ref="D435:H435"/>
    <mergeCell ref="I435:M435"/>
    <mergeCell ref="Q435:R435"/>
    <mergeCell ref="U435:Y435"/>
    <mergeCell ref="AA435:AG435"/>
    <mergeCell ref="O426:P426"/>
    <mergeCell ref="Q426:V426"/>
    <mergeCell ref="W426:AH426"/>
    <mergeCell ref="B427:G429"/>
    <mergeCell ref="H427:P429"/>
    <mergeCell ref="Q427:AH427"/>
    <mergeCell ref="Q428:U428"/>
    <mergeCell ref="V428:AH428"/>
    <mergeCell ref="Q429:S429"/>
    <mergeCell ref="T429:AH429"/>
    <mergeCell ref="AE436:AG436"/>
    <mergeCell ref="B437:I437"/>
    <mergeCell ref="J437:N437"/>
    <mergeCell ref="O437:P437"/>
    <mergeCell ref="Q437:V437"/>
    <mergeCell ref="W437:AH437"/>
    <mergeCell ref="B438:I438"/>
    <mergeCell ref="J438:N438"/>
    <mergeCell ref="O438:P438"/>
    <mergeCell ref="Q438:V438"/>
    <mergeCell ref="W438:AH438"/>
    <mergeCell ref="B439:G441"/>
    <mergeCell ref="H439:P441"/>
    <mergeCell ref="Q439:AH439"/>
    <mergeCell ref="Q440:U440"/>
    <mergeCell ref="V440:AH440"/>
    <mergeCell ref="B430:C435"/>
    <mergeCell ref="D430:H430"/>
    <mergeCell ref="I430:T430"/>
    <mergeCell ref="U430:Z430"/>
    <mergeCell ref="AA430:AH432"/>
    <mergeCell ref="D431:H431"/>
    <mergeCell ref="I431:T431"/>
    <mergeCell ref="U431:Y431"/>
    <mergeCell ref="D432:H432"/>
    <mergeCell ref="I432:T432"/>
    <mergeCell ref="U432:Z432"/>
    <mergeCell ref="D433:H433"/>
    <mergeCell ref="I433:T433"/>
    <mergeCell ref="U433:Y433"/>
    <mergeCell ref="AA433:AH434"/>
    <mergeCell ref="D434:H434"/>
    <mergeCell ref="Q441:S441"/>
    <mergeCell ref="T441:AH441"/>
    <mergeCell ref="B442:C447"/>
    <mergeCell ref="D442:H442"/>
    <mergeCell ref="I442:T442"/>
    <mergeCell ref="U442:Z442"/>
    <mergeCell ref="AA442:AH444"/>
    <mergeCell ref="D443:H443"/>
    <mergeCell ref="I443:T443"/>
    <mergeCell ref="U443:Y443"/>
    <mergeCell ref="D444:H444"/>
    <mergeCell ref="I444:T444"/>
    <mergeCell ref="U444:Z444"/>
    <mergeCell ref="D445:H445"/>
    <mergeCell ref="I445:T445"/>
    <mergeCell ref="U445:Y445"/>
    <mergeCell ref="AA445:AH446"/>
    <mergeCell ref="D446:H446"/>
    <mergeCell ref="I446:O446"/>
    <mergeCell ref="P446:T446"/>
    <mergeCell ref="U446:Z446"/>
    <mergeCell ref="D447:H447"/>
    <mergeCell ref="I447:M447"/>
    <mergeCell ref="Q447:R447"/>
    <mergeCell ref="U447:Y447"/>
    <mergeCell ref="AA447:AG447"/>
    <mergeCell ref="A448:A459"/>
    <mergeCell ref="B448:G448"/>
    <mergeCell ref="H448:L448"/>
    <mergeCell ref="M448:P448"/>
    <mergeCell ref="Q448:T448"/>
    <mergeCell ref="U448:Y448"/>
    <mergeCell ref="Z448:AB448"/>
    <mergeCell ref="AC448:AD448"/>
    <mergeCell ref="AE448:AG448"/>
    <mergeCell ref="B449:I449"/>
    <mergeCell ref="J449:N449"/>
    <mergeCell ref="O449:P449"/>
    <mergeCell ref="Q449:V449"/>
    <mergeCell ref="W449:AH449"/>
    <mergeCell ref="B450:I450"/>
    <mergeCell ref="J450:N450"/>
    <mergeCell ref="O450:P450"/>
    <mergeCell ref="Q450:V450"/>
    <mergeCell ref="W450:AH450"/>
    <mergeCell ref="B451:G453"/>
    <mergeCell ref="H451:P453"/>
    <mergeCell ref="Q451:AH451"/>
    <mergeCell ref="I459:M459"/>
    <mergeCell ref="Q459:R459"/>
    <mergeCell ref="U459:Y459"/>
    <mergeCell ref="AA459:AG459"/>
    <mergeCell ref="A436:A447"/>
    <mergeCell ref="B436:G436"/>
    <mergeCell ref="H436:L436"/>
    <mergeCell ref="M436:P436"/>
    <mergeCell ref="Q436:T436"/>
    <mergeCell ref="U436:Y436"/>
    <mergeCell ref="Z436:AB436"/>
    <mergeCell ref="AC436:AD436"/>
    <mergeCell ref="Q452:U452"/>
    <mergeCell ref="V452:AH452"/>
    <mergeCell ref="Q453:S453"/>
    <mergeCell ref="T453:AH453"/>
    <mergeCell ref="B454:C459"/>
    <mergeCell ref="D454:H454"/>
    <mergeCell ref="I454:T454"/>
    <mergeCell ref="U454:Z454"/>
    <mergeCell ref="AA454:AH456"/>
    <mergeCell ref="D455:H455"/>
    <mergeCell ref="I455:T455"/>
    <mergeCell ref="U455:Y455"/>
    <mergeCell ref="D456:H456"/>
    <mergeCell ref="I456:T456"/>
    <mergeCell ref="U456:Z456"/>
    <mergeCell ref="D457:H457"/>
    <mergeCell ref="I457:T457"/>
    <mergeCell ref="U457:Y457"/>
    <mergeCell ref="AA457:AH458"/>
    <mergeCell ref="D458:H458"/>
    <mergeCell ref="I458:O458"/>
    <mergeCell ref="P458:T458"/>
    <mergeCell ref="U458:Z458"/>
    <mergeCell ref="D459:H459"/>
    <mergeCell ref="A460:A471"/>
    <mergeCell ref="B460:G460"/>
    <mergeCell ref="H460:L460"/>
    <mergeCell ref="M460:P460"/>
    <mergeCell ref="Q460:T460"/>
    <mergeCell ref="U460:Y460"/>
    <mergeCell ref="Z460:AB460"/>
    <mergeCell ref="AC460:AD460"/>
    <mergeCell ref="AE460:AG460"/>
    <mergeCell ref="B461:I461"/>
    <mergeCell ref="J461:N461"/>
    <mergeCell ref="O461:P461"/>
    <mergeCell ref="Q461:V461"/>
    <mergeCell ref="W461:AH461"/>
    <mergeCell ref="B462:I462"/>
    <mergeCell ref="J462:N462"/>
    <mergeCell ref="O462:P462"/>
    <mergeCell ref="Q462:V462"/>
    <mergeCell ref="W462:AH462"/>
    <mergeCell ref="B463:G465"/>
    <mergeCell ref="H463:P465"/>
    <mergeCell ref="Q463:AH463"/>
    <mergeCell ref="Q464:U464"/>
    <mergeCell ref="V464:AH464"/>
    <mergeCell ref="Q465:S465"/>
    <mergeCell ref="T465:AH465"/>
    <mergeCell ref="B466:C471"/>
    <mergeCell ref="D466:H466"/>
    <mergeCell ref="I466:T466"/>
    <mergeCell ref="U466:Z466"/>
    <mergeCell ref="AA466:AH468"/>
    <mergeCell ref="D467:H467"/>
    <mergeCell ref="I467:T467"/>
    <mergeCell ref="U467:Y467"/>
    <mergeCell ref="D468:H468"/>
    <mergeCell ref="I468:T468"/>
    <mergeCell ref="U468:Z468"/>
    <mergeCell ref="D469:H469"/>
    <mergeCell ref="I469:T469"/>
    <mergeCell ref="U469:Y469"/>
    <mergeCell ref="AA469:AH470"/>
    <mergeCell ref="D470:H470"/>
    <mergeCell ref="I470:O470"/>
    <mergeCell ref="P470:T470"/>
    <mergeCell ref="U470:Z470"/>
    <mergeCell ref="D471:H471"/>
    <mergeCell ref="I471:M471"/>
    <mergeCell ref="Q471:R471"/>
    <mergeCell ref="U471:Y471"/>
    <mergeCell ref="AA471:AG471"/>
    <mergeCell ref="A472:A483"/>
    <mergeCell ref="B472:G472"/>
    <mergeCell ref="H472:L472"/>
    <mergeCell ref="M472:P472"/>
    <mergeCell ref="Q472:T472"/>
    <mergeCell ref="U472:Y472"/>
    <mergeCell ref="Z472:AB472"/>
    <mergeCell ref="AC472:AD472"/>
    <mergeCell ref="AE472:AG472"/>
    <mergeCell ref="B473:I473"/>
    <mergeCell ref="J473:N473"/>
    <mergeCell ref="O473:P473"/>
    <mergeCell ref="Q473:V473"/>
    <mergeCell ref="W473:AH473"/>
    <mergeCell ref="B474:I474"/>
    <mergeCell ref="J474:N474"/>
    <mergeCell ref="O474:P474"/>
    <mergeCell ref="Q474:V474"/>
    <mergeCell ref="W474:AH474"/>
    <mergeCell ref="B475:G477"/>
    <mergeCell ref="H475:P477"/>
    <mergeCell ref="Q475:AH475"/>
    <mergeCell ref="Q476:U476"/>
    <mergeCell ref="V476:AH476"/>
    <mergeCell ref="Q477:S477"/>
    <mergeCell ref="T477:AH477"/>
    <mergeCell ref="B478:C483"/>
    <mergeCell ref="D478:H478"/>
    <mergeCell ref="I478:T478"/>
    <mergeCell ref="U478:Z478"/>
    <mergeCell ref="AA478:AH480"/>
    <mergeCell ref="D479:H479"/>
    <mergeCell ref="I479:T479"/>
    <mergeCell ref="U479:Y479"/>
    <mergeCell ref="D480:H480"/>
    <mergeCell ref="I480:T480"/>
    <mergeCell ref="U480:Z480"/>
    <mergeCell ref="D481:H481"/>
    <mergeCell ref="I481:T481"/>
    <mergeCell ref="U481:Y481"/>
    <mergeCell ref="AA481:AH482"/>
    <mergeCell ref="D482:H482"/>
    <mergeCell ref="I482:O482"/>
    <mergeCell ref="P482:T482"/>
    <mergeCell ref="U482:Z482"/>
    <mergeCell ref="D483:H483"/>
    <mergeCell ref="I483:M483"/>
    <mergeCell ref="Q483:R483"/>
    <mergeCell ref="U483:Y483"/>
    <mergeCell ref="AA483:AG483"/>
    <mergeCell ref="A484:A495"/>
    <mergeCell ref="B484:G484"/>
    <mergeCell ref="H484:L484"/>
    <mergeCell ref="M484:P484"/>
    <mergeCell ref="Q484:T484"/>
    <mergeCell ref="U484:Y484"/>
    <mergeCell ref="Z484:AB484"/>
    <mergeCell ref="AC484:AD484"/>
    <mergeCell ref="AE484:AG484"/>
    <mergeCell ref="B485:I485"/>
    <mergeCell ref="J485:N485"/>
    <mergeCell ref="O485:P485"/>
    <mergeCell ref="Q485:V485"/>
    <mergeCell ref="W485:AH485"/>
    <mergeCell ref="B486:I486"/>
    <mergeCell ref="J486:N486"/>
    <mergeCell ref="I494:O494"/>
    <mergeCell ref="P494:T494"/>
    <mergeCell ref="U494:Z494"/>
    <mergeCell ref="D495:H495"/>
    <mergeCell ref="I495:M495"/>
    <mergeCell ref="Q495:R495"/>
    <mergeCell ref="U495:Y495"/>
    <mergeCell ref="AA495:AG495"/>
    <mergeCell ref="O486:P486"/>
    <mergeCell ref="Q486:V486"/>
    <mergeCell ref="W486:AH486"/>
    <mergeCell ref="B487:G489"/>
    <mergeCell ref="H487:P489"/>
    <mergeCell ref="Q487:AH487"/>
    <mergeCell ref="Q488:U488"/>
    <mergeCell ref="V488:AH488"/>
    <mergeCell ref="Q489:S489"/>
    <mergeCell ref="T489:AH489"/>
    <mergeCell ref="AE496:AG496"/>
    <mergeCell ref="B497:I497"/>
    <mergeCell ref="J497:N497"/>
    <mergeCell ref="O497:P497"/>
    <mergeCell ref="Q497:V497"/>
    <mergeCell ref="W497:AH497"/>
    <mergeCell ref="B498:I498"/>
    <mergeCell ref="J498:N498"/>
    <mergeCell ref="O498:P498"/>
    <mergeCell ref="Q498:V498"/>
    <mergeCell ref="W498:AH498"/>
    <mergeCell ref="B499:G501"/>
    <mergeCell ref="H499:P501"/>
    <mergeCell ref="Q499:AH499"/>
    <mergeCell ref="Q500:U500"/>
    <mergeCell ref="V500:AH500"/>
    <mergeCell ref="B490:C495"/>
    <mergeCell ref="D490:H490"/>
    <mergeCell ref="I490:T490"/>
    <mergeCell ref="U490:Z490"/>
    <mergeCell ref="AA490:AH492"/>
    <mergeCell ref="D491:H491"/>
    <mergeCell ref="I491:T491"/>
    <mergeCell ref="U491:Y491"/>
    <mergeCell ref="D492:H492"/>
    <mergeCell ref="I492:T492"/>
    <mergeCell ref="U492:Z492"/>
    <mergeCell ref="D493:H493"/>
    <mergeCell ref="I493:T493"/>
    <mergeCell ref="U493:Y493"/>
    <mergeCell ref="AA493:AH494"/>
    <mergeCell ref="D494:H494"/>
    <mergeCell ref="Q501:S501"/>
    <mergeCell ref="T501:AH501"/>
    <mergeCell ref="B502:C507"/>
    <mergeCell ref="D502:H502"/>
    <mergeCell ref="I502:T502"/>
    <mergeCell ref="U502:Z502"/>
    <mergeCell ref="AA502:AH504"/>
    <mergeCell ref="D503:H503"/>
    <mergeCell ref="I503:T503"/>
    <mergeCell ref="U503:Y503"/>
    <mergeCell ref="D504:H504"/>
    <mergeCell ref="I504:T504"/>
    <mergeCell ref="U504:Z504"/>
    <mergeCell ref="D505:H505"/>
    <mergeCell ref="I505:T505"/>
    <mergeCell ref="U505:Y505"/>
    <mergeCell ref="AA505:AH506"/>
    <mergeCell ref="D506:H506"/>
    <mergeCell ref="I506:O506"/>
    <mergeCell ref="P506:T506"/>
    <mergeCell ref="U506:Z506"/>
    <mergeCell ref="D507:H507"/>
    <mergeCell ref="I507:M507"/>
    <mergeCell ref="Q507:R507"/>
    <mergeCell ref="U507:Y507"/>
    <mergeCell ref="AA507:AG507"/>
    <mergeCell ref="A508:A519"/>
    <mergeCell ref="B508:G508"/>
    <mergeCell ref="H508:L508"/>
    <mergeCell ref="M508:P508"/>
    <mergeCell ref="Q508:T508"/>
    <mergeCell ref="U508:Y508"/>
    <mergeCell ref="Z508:AB508"/>
    <mergeCell ref="AC508:AD508"/>
    <mergeCell ref="AE508:AG508"/>
    <mergeCell ref="B509:I509"/>
    <mergeCell ref="J509:N509"/>
    <mergeCell ref="O509:P509"/>
    <mergeCell ref="Q509:V509"/>
    <mergeCell ref="W509:AH509"/>
    <mergeCell ref="B510:I510"/>
    <mergeCell ref="J510:N510"/>
    <mergeCell ref="O510:P510"/>
    <mergeCell ref="Q510:V510"/>
    <mergeCell ref="W510:AH510"/>
    <mergeCell ref="B511:G513"/>
    <mergeCell ref="H511:P513"/>
    <mergeCell ref="Q511:AH511"/>
    <mergeCell ref="I519:M519"/>
    <mergeCell ref="Q519:R519"/>
    <mergeCell ref="U519:Y519"/>
    <mergeCell ref="AA519:AG519"/>
    <mergeCell ref="A496:A507"/>
    <mergeCell ref="B496:G496"/>
    <mergeCell ref="H496:L496"/>
    <mergeCell ref="M496:P496"/>
    <mergeCell ref="Q496:T496"/>
    <mergeCell ref="U496:Y496"/>
    <mergeCell ref="Z496:AB496"/>
    <mergeCell ref="AC496:AD496"/>
    <mergeCell ref="Q512:U512"/>
    <mergeCell ref="V512:AH512"/>
    <mergeCell ref="Q513:S513"/>
    <mergeCell ref="T513:AH513"/>
    <mergeCell ref="B514:C519"/>
    <mergeCell ref="D514:H514"/>
    <mergeCell ref="I514:T514"/>
    <mergeCell ref="U514:Z514"/>
    <mergeCell ref="AA514:AH516"/>
    <mergeCell ref="D515:H515"/>
    <mergeCell ref="I515:T515"/>
    <mergeCell ref="U515:Y515"/>
    <mergeCell ref="D516:H516"/>
    <mergeCell ref="I516:T516"/>
    <mergeCell ref="U516:Z516"/>
    <mergeCell ref="D517:H517"/>
    <mergeCell ref="I517:T517"/>
    <mergeCell ref="U517:Y517"/>
    <mergeCell ref="AA517:AH518"/>
    <mergeCell ref="D518:H518"/>
    <mergeCell ref="I518:O518"/>
    <mergeCell ref="P518:T518"/>
    <mergeCell ref="U518:Z518"/>
    <mergeCell ref="D519:H519"/>
    <mergeCell ref="A520:A531"/>
    <mergeCell ref="B520:G520"/>
    <mergeCell ref="H520:L520"/>
    <mergeCell ref="M520:P520"/>
    <mergeCell ref="Q520:T520"/>
    <mergeCell ref="U520:Y520"/>
    <mergeCell ref="Z520:AB520"/>
    <mergeCell ref="AC520:AD520"/>
    <mergeCell ref="AE520:AG520"/>
    <mergeCell ref="B521:I521"/>
    <mergeCell ref="J521:N521"/>
    <mergeCell ref="O521:P521"/>
    <mergeCell ref="Q521:V521"/>
    <mergeCell ref="W521:AH521"/>
    <mergeCell ref="B522:I522"/>
    <mergeCell ref="J522:N522"/>
    <mergeCell ref="O522:P522"/>
    <mergeCell ref="Q522:V522"/>
    <mergeCell ref="W522:AH522"/>
    <mergeCell ref="B523:G525"/>
    <mergeCell ref="H523:P525"/>
    <mergeCell ref="Q523:AH523"/>
    <mergeCell ref="Q524:U524"/>
    <mergeCell ref="V524:AH524"/>
    <mergeCell ref="Q525:S525"/>
    <mergeCell ref="T525:AH525"/>
    <mergeCell ref="B526:C531"/>
    <mergeCell ref="D526:H526"/>
    <mergeCell ref="I526:T526"/>
    <mergeCell ref="U526:Z526"/>
    <mergeCell ref="AA526:AH528"/>
    <mergeCell ref="D527:H527"/>
    <mergeCell ref="I527:T527"/>
    <mergeCell ref="U527:Y527"/>
    <mergeCell ref="D528:H528"/>
    <mergeCell ref="I528:T528"/>
    <mergeCell ref="U528:Z528"/>
    <mergeCell ref="D529:H529"/>
    <mergeCell ref="I529:T529"/>
    <mergeCell ref="U529:Y529"/>
    <mergeCell ref="AA529:AH530"/>
    <mergeCell ref="D530:H530"/>
    <mergeCell ref="I530:O530"/>
    <mergeCell ref="P530:T530"/>
    <mergeCell ref="D540:H540"/>
    <mergeCell ref="I540:T540"/>
    <mergeCell ref="U540:Z540"/>
    <mergeCell ref="D541:H541"/>
    <mergeCell ref="I541:T541"/>
    <mergeCell ref="U541:Y541"/>
    <mergeCell ref="AA541:AH542"/>
    <mergeCell ref="D542:H542"/>
    <mergeCell ref="U530:Z530"/>
    <mergeCell ref="D531:H531"/>
    <mergeCell ref="I531:M531"/>
    <mergeCell ref="Q531:R531"/>
    <mergeCell ref="U531:Y531"/>
    <mergeCell ref="AA531:AG531"/>
    <mergeCell ref="A532:A543"/>
    <mergeCell ref="B532:G532"/>
    <mergeCell ref="H532:L532"/>
    <mergeCell ref="M532:P532"/>
    <mergeCell ref="Q532:T532"/>
    <mergeCell ref="U532:Y532"/>
    <mergeCell ref="Z532:AB532"/>
    <mergeCell ref="AC532:AD532"/>
    <mergeCell ref="AE532:AG532"/>
    <mergeCell ref="B533:I533"/>
    <mergeCell ref="J533:N533"/>
    <mergeCell ref="O533:P533"/>
    <mergeCell ref="Q533:V533"/>
    <mergeCell ref="W533:AH533"/>
    <mergeCell ref="B534:I534"/>
    <mergeCell ref="J534:N534"/>
    <mergeCell ref="O534:P534"/>
    <mergeCell ref="Q534:V534"/>
    <mergeCell ref="A544:A555"/>
    <mergeCell ref="B544:G544"/>
    <mergeCell ref="H544:L544"/>
    <mergeCell ref="M544:P544"/>
    <mergeCell ref="Q544:T544"/>
    <mergeCell ref="U544:Y544"/>
    <mergeCell ref="Z544:AB544"/>
    <mergeCell ref="AC544:AD544"/>
    <mergeCell ref="AE544:AG544"/>
    <mergeCell ref="B545:I545"/>
    <mergeCell ref="J545:N545"/>
    <mergeCell ref="O545:P545"/>
    <mergeCell ref="Q545:V545"/>
    <mergeCell ref="W545:AH545"/>
    <mergeCell ref="B546:I546"/>
    <mergeCell ref="J546:N546"/>
    <mergeCell ref="W534:AH534"/>
    <mergeCell ref="B535:G537"/>
    <mergeCell ref="H535:P537"/>
    <mergeCell ref="Q535:AH535"/>
    <mergeCell ref="Q536:U536"/>
    <mergeCell ref="V536:AH536"/>
    <mergeCell ref="Q537:S537"/>
    <mergeCell ref="T537:AH537"/>
    <mergeCell ref="B538:C543"/>
    <mergeCell ref="D538:H538"/>
    <mergeCell ref="I538:T538"/>
    <mergeCell ref="U538:Z538"/>
    <mergeCell ref="AA538:AH540"/>
    <mergeCell ref="D539:H539"/>
    <mergeCell ref="I539:T539"/>
    <mergeCell ref="U539:Y539"/>
    <mergeCell ref="O546:P546"/>
    <mergeCell ref="Q546:V546"/>
    <mergeCell ref="W546:AH546"/>
    <mergeCell ref="B547:G549"/>
    <mergeCell ref="H547:P549"/>
    <mergeCell ref="Q547:AH547"/>
    <mergeCell ref="Q548:U548"/>
    <mergeCell ref="V548:AH548"/>
    <mergeCell ref="Q549:S549"/>
    <mergeCell ref="T549:AH549"/>
    <mergeCell ref="I542:O542"/>
    <mergeCell ref="P542:T542"/>
    <mergeCell ref="U542:Z542"/>
    <mergeCell ref="D543:H543"/>
    <mergeCell ref="I543:M543"/>
    <mergeCell ref="Q543:R543"/>
    <mergeCell ref="U543:Y543"/>
    <mergeCell ref="AA543:AG543"/>
    <mergeCell ref="B550:C555"/>
    <mergeCell ref="D550:H550"/>
    <mergeCell ref="I550:T550"/>
    <mergeCell ref="U550:Z550"/>
    <mergeCell ref="AA550:AH552"/>
    <mergeCell ref="D551:H551"/>
    <mergeCell ref="I551:T551"/>
    <mergeCell ref="U551:Y551"/>
    <mergeCell ref="D552:H552"/>
    <mergeCell ref="I552:T552"/>
    <mergeCell ref="U552:Z552"/>
    <mergeCell ref="D553:H553"/>
    <mergeCell ref="I553:T553"/>
    <mergeCell ref="U553:Y553"/>
    <mergeCell ref="AA553:AH554"/>
    <mergeCell ref="D554:H554"/>
    <mergeCell ref="I554:O554"/>
    <mergeCell ref="P554:T554"/>
    <mergeCell ref="U554:Z554"/>
    <mergeCell ref="D555:H555"/>
    <mergeCell ref="I555:M555"/>
    <mergeCell ref="Q555:R555"/>
    <mergeCell ref="U555:Y555"/>
    <mergeCell ref="AA555:AG555"/>
    <mergeCell ref="A556:A567"/>
    <mergeCell ref="B556:G556"/>
    <mergeCell ref="H556:L556"/>
    <mergeCell ref="M556:P556"/>
    <mergeCell ref="Q556:T556"/>
    <mergeCell ref="U556:Y556"/>
    <mergeCell ref="Z556:AB556"/>
    <mergeCell ref="AC556:AD556"/>
    <mergeCell ref="AE556:AG556"/>
    <mergeCell ref="B557:I557"/>
    <mergeCell ref="J557:N557"/>
    <mergeCell ref="O557:P557"/>
    <mergeCell ref="Q557:V557"/>
    <mergeCell ref="W557:AH557"/>
    <mergeCell ref="B558:I558"/>
    <mergeCell ref="J558:N558"/>
    <mergeCell ref="O558:P558"/>
    <mergeCell ref="Q558:V558"/>
    <mergeCell ref="W558:AH558"/>
    <mergeCell ref="B559:G561"/>
    <mergeCell ref="H559:P561"/>
    <mergeCell ref="Q559:AH559"/>
    <mergeCell ref="Q560:U560"/>
    <mergeCell ref="V560:AH560"/>
    <mergeCell ref="U567:Y567"/>
    <mergeCell ref="AA567:AG567"/>
    <mergeCell ref="Q561:S561"/>
    <mergeCell ref="T561:AH561"/>
    <mergeCell ref="B562:C567"/>
    <mergeCell ref="D562:H562"/>
    <mergeCell ref="I562:T562"/>
    <mergeCell ref="U562:Z562"/>
    <mergeCell ref="AA562:AH564"/>
    <mergeCell ref="D563:H563"/>
    <mergeCell ref="I563:T563"/>
    <mergeCell ref="U563:Y563"/>
    <mergeCell ref="D564:H564"/>
    <mergeCell ref="I564:T564"/>
    <mergeCell ref="U564:Z564"/>
    <mergeCell ref="D565:H565"/>
    <mergeCell ref="I565:T565"/>
    <mergeCell ref="U565:Y565"/>
    <mergeCell ref="AA565:AH566"/>
    <mergeCell ref="D566:H566"/>
    <mergeCell ref="I566:O566"/>
    <mergeCell ref="P566:T566"/>
    <mergeCell ref="U566:Z566"/>
    <mergeCell ref="D567:H567"/>
    <mergeCell ref="I567:M567"/>
    <mergeCell ref="Q567:R567"/>
  </mergeCells>
  <phoneticPr fontId="1"/>
  <pageMargins left="0.7" right="0.7" top="0.75" bottom="0.75" header="0.3" footer="0.3"/>
  <pageSetup paperSize="9" orientation="portrait" r:id="rId1"/>
  <rowBreaks count="11" manualBreakCount="11">
    <brk id="51" max="16383" man="1"/>
    <brk id="99" max="16383" man="1"/>
    <brk id="147" max="16383" man="1"/>
    <brk id="195" max="16383" man="1"/>
    <brk id="243" max="16383" man="1"/>
    <brk id="291" max="16383" man="1"/>
    <brk id="339" max="16383" man="1"/>
    <brk id="387" max="16383" man="1"/>
    <brk id="435" max="16383" man="1"/>
    <brk id="483" max="16383" man="1"/>
    <brk id="53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6D7F1B2A-AC9B-4CBF-A482-7A252DFD2962}">
          <x14:formula1>
            <xm:f>リスト!$E$21:$E$24</xm:f>
          </x14:formula1>
          <xm:sqref>U40:Y40 U4:Y4 U52:Y52 U16:Y16 U28:Y28 U64:Y64 U76:Y76 U88:Y88 U100:Y100 U112:Y112 U124:Y124 U136:Y136 U148:Y148 U160:Y160 U172:Y172 U184:Y184 U196:Y196 U208:Y208 U220:Y220 U232:Y232 U244:Y244 U256:Y256 U268:Y268 U280:Y280 U292:Y292 U304:Y304 U316:Y316 U328:Y328 U340:Y340 U352:Y352 U364:Y364 U376:Y376 U388:Y388 U400:Y400 U412:Y412 U424:Y424 U436:Y436 U448:Y448 U460:Y460 U472:Y472 U484:Y484 U496:Y496 U508:Y508 U520:Y520 U532:Y532 U544:Y544 U556:Y556</xm:sqref>
        </x14:dataValidation>
        <x14:dataValidation type="list" allowBlank="1" showInputMessage="1" showErrorMessage="1" xr:uid="{6EF35A71-8595-4E29-8CC1-D32224D86571}">
          <x14:formula1>
            <xm:f>リスト!$E$26:$E$28</xm:f>
          </x14:formula1>
          <xm:sqref>D37 D39 D13 D15 D49 D51 D25 D27 D61 D63 D73 D71:H71 D11:H11 D23:H23 D35:H35 D47:H47 D59:H59 D75 D85 D83:H83 D87 D97 D95:H95 D99 D109 D107:H107 D111 D121 D119:H119 D123 D133 D131:H131 D135 D145 D143:H143 D147 D157 D155:H155 D159 D169 D167:H167 D171 D181 D179:H179 D183 D193 D191:H191 D195 D205 D203:H203 D207 D217 D215:H215 D219 D229 D227:H227 D231 D241 D239:H239 D243 D253 D251:H251 D255 D265 D263:H263 D267 D277 D275:H275 D279 D289 D287:H287 D291 D301 D299:H299 D303 D313 D311:H311 D315 D325 D323:H323 D327 D337 D335:H335 D339 D349 D347:H347 D351 D361 D359:H359 D363 D373 D371:H371 D375 D385 D383:H383 D387 D397 D395:H395 D399 D409 D407:H407 D411 D421 D419:H419 D423 D433 D431:H431 D435 D445 D443:H443 D447 D457 D455:H455 D459 D469 D467:H467 D471 D481 D479:H479 D483 D493 D491:H491 D495 D505 D503:H503 D507 D517 D515:H515 D519 D529 D527:H527 D531 D541 D539:H539 D543 D553 D551:H551 D555 D565 D563:H563 D567</xm:sqref>
        </x14:dataValidation>
        <x14:dataValidation type="list" allowBlank="1" showInputMessage="1" showErrorMessage="1" xr:uid="{094C9056-1F6B-4B86-A999-4778AA67BC3B}">
          <x14:formula1>
            <xm:f>リスト!$E$17:$E$19</xm:f>
          </x14:formula1>
          <xm:sqref>H40 H4 H52 H16 H28 H64 H76 H88 H100 H112 H124 H136 H148 H160 H172 H184 H196 H208 H220 H232 H244 H256 H268 H280 H292 H304 H316 H328 H340 H352 H364 H376 H388 H400 H412 H424 H436 H448 H460 H472 H484 H496 H508 H520 H532 H544 H556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2D4E4-DF43-44E0-81AC-59FA84D5FA30}">
  <dimension ref="A1:E28"/>
  <sheetViews>
    <sheetView topLeftCell="A19" zoomScale="190" zoomScaleNormal="190" workbookViewId="0">
      <selection activeCell="E26" sqref="E26"/>
    </sheetView>
  </sheetViews>
  <sheetFormatPr defaultColWidth="2.453125" defaultRowHeight="15" customHeight="1" x14ac:dyDescent="0.2"/>
  <cols>
    <col min="1" max="16384" width="2.453125" style="1"/>
  </cols>
  <sheetData>
    <row r="1" spans="1:5" ht="15" customHeight="1" x14ac:dyDescent="0.2">
      <c r="A1" s="1" t="s">
        <v>67</v>
      </c>
    </row>
    <row r="2" spans="1:5" ht="15" customHeight="1" x14ac:dyDescent="0.2">
      <c r="A2" s="1" t="s">
        <v>32</v>
      </c>
      <c r="E2" s="1" t="s">
        <v>70</v>
      </c>
    </row>
    <row r="3" spans="1:5" ht="15" customHeight="1" x14ac:dyDescent="0.2">
      <c r="E3" s="1" t="s">
        <v>45</v>
      </c>
    </row>
    <row r="4" spans="1:5" ht="15" customHeight="1" x14ac:dyDescent="0.2">
      <c r="E4" s="1" t="s">
        <v>68</v>
      </c>
    </row>
    <row r="5" spans="1:5" ht="15" customHeight="1" x14ac:dyDescent="0.2">
      <c r="E5" s="1" t="s">
        <v>69</v>
      </c>
    </row>
    <row r="7" spans="1:5" ht="15" customHeight="1" x14ac:dyDescent="0.2">
      <c r="A7" s="1" t="s">
        <v>72</v>
      </c>
      <c r="E7" s="1" t="s">
        <v>70</v>
      </c>
    </row>
    <row r="8" spans="1:5" ht="15" customHeight="1" x14ac:dyDescent="0.2">
      <c r="E8" s="1" t="s">
        <v>29</v>
      </c>
    </row>
    <row r="9" spans="1:5" ht="15" customHeight="1" x14ac:dyDescent="0.2">
      <c r="E9" s="1" t="s">
        <v>73</v>
      </c>
    </row>
    <row r="10" spans="1:5" ht="15" customHeight="1" x14ac:dyDescent="0.2">
      <c r="E10" s="1" t="s">
        <v>74</v>
      </c>
    </row>
    <row r="11" spans="1:5" ht="15" customHeight="1" x14ac:dyDescent="0.2">
      <c r="E11" s="1" t="s">
        <v>75</v>
      </c>
    </row>
    <row r="13" spans="1:5" ht="15" customHeight="1" x14ac:dyDescent="0.2">
      <c r="A13" s="1" t="s">
        <v>80</v>
      </c>
      <c r="E13" s="1" t="s">
        <v>70</v>
      </c>
    </row>
    <row r="14" spans="1:5" ht="15" customHeight="1" x14ac:dyDescent="0.2">
      <c r="E14" s="1" t="s">
        <v>26</v>
      </c>
    </row>
    <row r="15" spans="1:5" ht="15" customHeight="1" x14ac:dyDescent="0.2">
      <c r="E15" s="1" t="s">
        <v>27</v>
      </c>
    </row>
    <row r="17" spans="1:5" ht="15" customHeight="1" x14ac:dyDescent="0.2">
      <c r="A17" s="1" t="s">
        <v>88</v>
      </c>
      <c r="E17" s="1" t="s">
        <v>70</v>
      </c>
    </row>
    <row r="18" spans="1:5" ht="15" customHeight="1" x14ac:dyDescent="0.2">
      <c r="A18" s="1" t="s">
        <v>96</v>
      </c>
      <c r="E18" s="1" t="s">
        <v>28</v>
      </c>
    </row>
    <row r="19" spans="1:5" ht="15" customHeight="1" x14ac:dyDescent="0.2">
      <c r="E19" s="1" t="s">
        <v>29</v>
      </c>
    </row>
    <row r="21" spans="1:5" ht="15" customHeight="1" x14ac:dyDescent="0.2">
      <c r="A21" s="1" t="s">
        <v>94</v>
      </c>
      <c r="E21" s="1" t="s">
        <v>70</v>
      </c>
    </row>
    <row r="22" spans="1:5" ht="15" customHeight="1" x14ac:dyDescent="0.2">
      <c r="A22" s="1" t="s">
        <v>74</v>
      </c>
      <c r="E22" s="1" t="s">
        <v>45</v>
      </c>
    </row>
    <row r="23" spans="1:5" ht="15" customHeight="1" x14ac:dyDescent="0.2">
      <c r="E23" s="1" t="s">
        <v>68</v>
      </c>
    </row>
    <row r="24" spans="1:5" ht="15" customHeight="1" x14ac:dyDescent="0.2">
      <c r="E24" s="1" t="s">
        <v>48</v>
      </c>
    </row>
    <row r="26" spans="1:5" ht="15" customHeight="1" x14ac:dyDescent="0.2">
      <c r="A26" s="1" t="s">
        <v>41</v>
      </c>
      <c r="E26" s="1" t="s">
        <v>70</v>
      </c>
    </row>
    <row r="27" spans="1:5" ht="15" customHeight="1" x14ac:dyDescent="0.2">
      <c r="E27" s="1" t="s">
        <v>12</v>
      </c>
    </row>
    <row r="28" spans="1:5" ht="15" customHeight="1" x14ac:dyDescent="0.2">
      <c r="E28" s="1" t="s">
        <v>95</v>
      </c>
    </row>
  </sheetData>
  <sheetProtection algorithmName="SHA-512" hashValue="PUDcibkoUY/Tg0U4P8K3AxpZ0NYF3sdokjK376HH11noD0v4dgmmDyXS5lOddQTq45sXFBrgjBPjQGDPzp0hZg==" saltValue="CuokNSym3SV/1ArqwwEYmA=="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加入依頼書_明細</vt:lpstr>
      <vt:lpstr>ドローン6機目以降</vt:lpstr>
      <vt:lpstr>ドローン機器内訳一覧</vt:lpstr>
      <vt:lpstr>ボート4台目以降</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PVWIN03</dc:creator>
  <cp:lastModifiedBy>三品事業担当係長(保険サービス)</cp:lastModifiedBy>
  <cp:lastPrinted>2024-05-28T02:58:20Z</cp:lastPrinted>
  <dcterms:created xsi:type="dcterms:W3CDTF">2024-03-19T02:20:07Z</dcterms:created>
  <dcterms:modified xsi:type="dcterms:W3CDTF">2024-08-02T01:57:13Z</dcterms:modified>
</cp:coreProperties>
</file>