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zaimuhoken\Desktop\"/>
    </mc:Choice>
  </mc:AlternateContent>
  <xr:revisionPtr revIDLastSave="0" documentId="13_ncr:1_{4F5C6D10-D9BC-4757-8938-4873E07DE2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注文用紙" sheetId="276" r:id="rId1"/>
  </sheets>
  <definedNames>
    <definedName name="_xlnm.Print_Area" localSheetId="0">注文用紙!$A$1:$AJ$49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76" l="1"/>
  <c r="A21" i="276"/>
  <c r="A15" i="276"/>
  <c r="AE35" i="276"/>
  <c r="AE34" i="276"/>
  <c r="AE33" i="276"/>
  <c r="AE32" i="276"/>
  <c r="AE31" i="276"/>
  <c r="AE30" i="276"/>
  <c r="AE29" i="276"/>
  <c r="AE28" i="276"/>
  <c r="AE27" i="276"/>
  <c r="AE26" i="276"/>
  <c r="AE25" i="276"/>
  <c r="AE24" i="276"/>
  <c r="AE23" i="276"/>
  <c r="AE22" i="276"/>
  <c r="AE21" i="276"/>
  <c r="AE20" i="276"/>
  <c r="AE19" i="276"/>
  <c r="AE18" i="276"/>
  <c r="AE17" i="276"/>
  <c r="AE16" i="276"/>
  <c r="AE15" i="276"/>
  <c r="AE37" i="276" l="1"/>
  <c r="AE38" i="276" s="1"/>
  <c r="AE39" i="276" s="1"/>
  <c r="A29" i="276"/>
  <c r="A23" i="276"/>
  <c r="A19" i="276"/>
  <c r="Y37" i="276"/>
</calcChain>
</file>

<file path=xl/sharedStrings.xml><?xml version="1.0" encoding="utf-8"?>
<sst xmlns="http://schemas.openxmlformats.org/spreadsheetml/2006/main" count="98" uniqueCount="65">
  <si>
    <t>消防英語</t>
    <rPh sb="0" eb="2">
      <t>ショウボウ</t>
    </rPh>
    <rPh sb="2" eb="4">
      <t>エイゴ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</si>
  <si>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</si>
  <si>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</si>
  <si>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</si>
  <si>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部</t>
    <rPh sb="0" eb="1">
      <t>ブ</t>
    </rPh>
    <phoneticPr fontId="3"/>
  </si>
  <si>
    <t>防火防災管理・消防広報</t>
    <rPh sb="0" eb="2">
      <t>ボウカ</t>
    </rPh>
    <rPh sb="2" eb="4">
      <t>ボウサイ</t>
    </rPh>
    <rPh sb="4" eb="6">
      <t>カンリ</t>
    </rPh>
    <rPh sb="9" eb="11">
      <t>コウホウ</t>
    </rPh>
    <phoneticPr fontId="3"/>
  </si>
  <si>
    <t>* 事務局使用欄</t>
    <rPh sb="2" eb="5">
      <t>ジムキョク</t>
    </rPh>
    <rPh sb="5" eb="7">
      <t>シヨウ</t>
    </rPh>
    <rPh sb="7" eb="8">
      <t>ラン</t>
    </rPh>
    <phoneticPr fontId="3"/>
  </si>
  <si>
    <t>コード</t>
    <phoneticPr fontId="3"/>
  </si>
  <si>
    <t>商品名</t>
    <phoneticPr fontId="3"/>
  </si>
  <si>
    <t>発行</t>
    <phoneticPr fontId="3"/>
  </si>
  <si>
    <t>申込部数</t>
    <phoneticPr fontId="3"/>
  </si>
  <si>
    <t>小計金額</t>
    <phoneticPr fontId="3"/>
  </si>
  <si>
    <t>危険物</t>
    <phoneticPr fontId="3"/>
  </si>
  <si>
    <t>消防理化学・実験</t>
    <phoneticPr fontId="3"/>
  </si>
  <si>
    <t>H19.4</t>
    <phoneticPr fontId="3"/>
  </si>
  <si>
    <t>消防機械器具概論</t>
    <phoneticPr fontId="3"/>
  </si>
  <si>
    <t>火災調査</t>
    <phoneticPr fontId="3"/>
  </si>
  <si>
    <t>火災防ぎょ</t>
    <phoneticPr fontId="3"/>
  </si>
  <si>
    <t>建築</t>
    <phoneticPr fontId="3"/>
  </si>
  <si>
    <t>防災</t>
    <phoneticPr fontId="3"/>
  </si>
  <si>
    <t>救急</t>
    <phoneticPr fontId="3"/>
  </si>
  <si>
    <t>特殊災害</t>
    <phoneticPr fontId="3"/>
  </si>
  <si>
    <t>消防財政財務会計</t>
    <phoneticPr fontId="3"/>
  </si>
  <si>
    <t>消防体育</t>
    <phoneticPr fontId="3"/>
  </si>
  <si>
    <t>消防倫理・服務と勤務</t>
    <rPh sb="0" eb="2">
      <t>ショウボウ</t>
    </rPh>
    <rPh sb="2" eb="4">
      <t>リンリ</t>
    </rPh>
    <phoneticPr fontId="3"/>
  </si>
  <si>
    <t xml:space="preserve">安全管理 </t>
    <phoneticPr fontId="3"/>
  </si>
  <si>
    <t xml:space="preserve">消防訓練 </t>
    <phoneticPr fontId="3"/>
  </si>
  <si>
    <t>（　　自宅　・　　職場）</t>
    <phoneticPr fontId="3"/>
  </si>
  <si>
    <t xml:space="preserve"> （　　まで着　・　　日付指定　・　　最短　）</t>
    <phoneticPr fontId="3"/>
  </si>
  <si>
    <t>救助</t>
    <phoneticPr fontId="3"/>
  </si>
  <si>
    <t>消防ポンプ</t>
    <phoneticPr fontId="3"/>
  </si>
  <si>
    <t>H28.3</t>
    <phoneticPr fontId="3"/>
  </si>
  <si>
    <t>所属名</t>
    <phoneticPr fontId="3"/>
  </si>
  <si>
    <t>氏名</t>
    <rPh sb="0" eb="2">
      <t>シメイ</t>
    </rPh>
    <phoneticPr fontId="3"/>
  </si>
  <si>
    <t>担当課・係</t>
    <phoneticPr fontId="3"/>
  </si>
  <si>
    <t>郵便番号</t>
    <phoneticPr fontId="3"/>
  </si>
  <si>
    <t>住所</t>
    <rPh sb="0" eb="2">
      <t>ジュウショ</t>
    </rPh>
    <phoneticPr fontId="3"/>
  </si>
  <si>
    <t>TEL</t>
    <phoneticPr fontId="3"/>
  </si>
  <si>
    <t>FAX</t>
    <phoneticPr fontId="3"/>
  </si>
  <si>
    <t>納品希望日</t>
    <phoneticPr fontId="3"/>
  </si>
  <si>
    <t>以下の消防教科書を申し込みます。</t>
    <rPh sb="0" eb="2">
      <t>イカ</t>
    </rPh>
    <rPh sb="3" eb="5">
      <t>ショウボウ</t>
    </rPh>
    <rPh sb="5" eb="8">
      <t>キョウカショ</t>
    </rPh>
    <rPh sb="9" eb="10">
      <t>モウ</t>
    </rPh>
    <rPh sb="11" eb="12">
      <t>コ</t>
    </rPh>
    <phoneticPr fontId="3"/>
  </si>
  <si>
    <t>H29.3</t>
    <phoneticPr fontId="3"/>
  </si>
  <si>
    <t>一般財団法人全国消防協会　宛</t>
    <rPh sb="0" eb="2">
      <t>イッパン</t>
    </rPh>
    <rPh sb="2" eb="4">
      <t>ザイダン</t>
    </rPh>
    <rPh sb="4" eb="6">
      <t>ホウジン</t>
    </rPh>
    <rPh sb="6" eb="8">
      <t>ゼンコク</t>
    </rPh>
    <rPh sb="8" eb="10">
      <t>ショウボウ</t>
    </rPh>
    <rPh sb="10" eb="12">
      <t>キョウカイ</t>
    </rPh>
    <rPh sb="13" eb="14">
      <t>アテ</t>
    </rPh>
    <phoneticPr fontId="3"/>
  </si>
  <si>
    <t>消防組織制度</t>
    <rPh sb="0" eb="2">
      <t>ショウボウ</t>
    </rPh>
    <rPh sb="2" eb="4">
      <t>ソシキ</t>
    </rPh>
    <rPh sb="4" eb="6">
      <t>セイド</t>
    </rPh>
    <phoneticPr fontId="3"/>
  </si>
  <si>
    <t>H30.3</t>
    <phoneticPr fontId="3"/>
  </si>
  <si>
    <t>H31.3</t>
    <phoneticPr fontId="3"/>
  </si>
  <si>
    <t>消防本部（局）</t>
    <phoneticPr fontId="3"/>
  </si>
  <si>
    <t>消防学校　　・</t>
    <phoneticPr fontId="3"/>
  </si>
  <si>
    <t>令和</t>
    <rPh sb="0" eb="2">
      <t>レイワ</t>
    </rPh>
    <phoneticPr fontId="3"/>
  </si>
  <si>
    <t>R2.3</t>
    <phoneticPr fontId="3"/>
  </si>
  <si>
    <t>R3.3</t>
  </si>
  <si>
    <t>R4.3</t>
    <phoneticPr fontId="3"/>
  </si>
  <si>
    <t>法学基礎・消防法</t>
    <rPh sb="0" eb="2">
      <t>ホウガク</t>
    </rPh>
    <rPh sb="2" eb="4">
      <t>キソ</t>
    </rPh>
    <rPh sb="5" eb="8">
      <t>ショウボウホウ</t>
    </rPh>
    <phoneticPr fontId="3"/>
  </si>
  <si>
    <t>価格(税抜)</t>
    <rPh sb="4" eb="5">
      <t>ヌ</t>
    </rPh>
    <phoneticPr fontId="3"/>
  </si>
  <si>
    <t xml:space="preserve">　 消防教科書申込書 </t>
    <rPh sb="2" eb="4">
      <t>ショウボウ</t>
    </rPh>
    <rPh sb="4" eb="7">
      <t>キョウカショ</t>
    </rPh>
    <rPh sb="7" eb="10">
      <t>モウシコミショ</t>
    </rPh>
    <phoneticPr fontId="3"/>
  </si>
  <si>
    <t>R5.3</t>
    <phoneticPr fontId="3"/>
  </si>
  <si>
    <t>税抜合計</t>
    <rPh sb="0" eb="2">
      <t>ゼイヌ</t>
    </rPh>
    <rPh sb="2" eb="4">
      <t>ゴウケイ</t>
    </rPh>
    <phoneticPr fontId="3"/>
  </si>
  <si>
    <t>税込合計</t>
    <rPh sb="0" eb="2">
      <t>ゼイコミ</t>
    </rPh>
    <rPh sb="2" eb="4">
      <t>ゴウケイ</t>
    </rPh>
    <phoneticPr fontId="3"/>
  </si>
  <si>
    <t>※別途、１箱（約２０kgまで）ごとに送料（税抜）８３０円がかかります。</t>
    <rPh sb="1" eb="3">
      <t>ベット</t>
    </rPh>
    <rPh sb="5" eb="6">
      <t>ハコ</t>
    </rPh>
    <rPh sb="7" eb="8">
      <t>ヤク</t>
    </rPh>
    <rPh sb="18" eb="20">
      <t>ソウリョウ</t>
    </rPh>
    <rPh sb="21" eb="23">
      <t>ゼイヌ</t>
    </rPh>
    <rPh sb="27" eb="28">
      <t>エン</t>
    </rPh>
    <phoneticPr fontId="3"/>
  </si>
  <si>
    <t>R6.3</t>
    <phoneticPr fontId="3"/>
  </si>
  <si>
    <t>消費税(端数切捨）</t>
    <rPh sb="0" eb="3">
      <t>ショウヒゼイ</t>
    </rPh>
    <rPh sb="4" eb="6">
      <t>ハスウ</t>
    </rPh>
    <rPh sb="6" eb="8">
      <t>キリス</t>
    </rPh>
    <phoneticPr fontId="3"/>
  </si>
  <si>
    <t>消防査察・消防用設備等</t>
    <rPh sb="0" eb="2">
      <t>ショウボウ</t>
    </rPh>
    <rPh sb="2" eb="4">
      <t>ササツ</t>
    </rPh>
    <rPh sb="5" eb="7">
      <t>ショウボウ</t>
    </rPh>
    <rPh sb="7" eb="8">
      <t>ヨウ</t>
    </rPh>
    <rPh sb="8" eb="10">
      <t>セツビ</t>
    </rPh>
    <rPh sb="10" eb="11">
      <t>トウ</t>
    </rPh>
    <phoneticPr fontId="3"/>
  </si>
  <si>
    <t>FAX：03-4500-6623</t>
    <phoneticPr fontId="3"/>
  </si>
  <si>
    <t>令和7年度用</t>
    <rPh sb="0" eb="2">
      <t>レイワ</t>
    </rPh>
    <rPh sb="3" eb="5">
      <t>ネンド</t>
    </rPh>
    <rPh sb="5" eb="6">
      <t>ヨウ</t>
    </rPh>
    <phoneticPr fontId="3"/>
  </si>
  <si>
    <t>R7.3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</si>
</sst>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#&quot;部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6" fontId="1" fillId="0" borderId="0" applyFont="0" applyFill="0" applyBorder="0" applyAlignment="0" applyProtection="0"/>
    <xf numFmtId="0" fontId="2" fillId="0" borderId="0"/>
    <xf numFmtId="0" fontId="4" fillId="0" borderId="0"/>
    <xf numFmtId="6" fontId="4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indent="1"/>
    </xf>
    <xf numFmtId="176" fontId="7" fillId="2" borderId="0" xfId="0" applyNumberFormat="1" applyFont="1" applyFill="1"/>
    <xf numFmtId="177" fontId="11" fillId="0" borderId="4" xfId="1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left" readingOrder="1"/>
    </xf>
    <xf numFmtId="0" fontId="14" fillId="2" borderId="0" xfId="0" applyFont="1" applyFill="1"/>
    <xf numFmtId="0" fontId="9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6" fillId="2" borderId="0" xfId="0" applyFont="1" applyFill="1"/>
    <xf numFmtId="176" fontId="6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right"/>
    </xf>
    <xf numFmtId="176" fontId="7" fillId="2" borderId="0" xfId="0" applyNumberFormat="1" applyFont="1" applyFill="1" applyAlignment="1">
      <alignment horizontal="left"/>
    </xf>
    <xf numFmtId="0" fontId="6" fillId="2" borderId="10" xfId="0" applyFont="1" applyFill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0" borderId="11" xfId="0" applyFont="1" applyBorder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0" fontId="6" fillId="2" borderId="11" xfId="0" applyFont="1" applyFill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77" fontId="11" fillId="0" borderId="1" xfId="1" applyNumberFormat="1" applyFont="1" applyFill="1" applyBorder="1" applyAlignment="1">
      <alignment horizontal="right" vertical="center" wrapText="1"/>
    </xf>
    <xf numFmtId="177" fontId="11" fillId="0" borderId="2" xfId="1" applyNumberFormat="1" applyFont="1" applyFill="1" applyBorder="1" applyAlignment="1">
      <alignment horizontal="right" vertical="center" wrapText="1"/>
    </xf>
    <xf numFmtId="177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wrapText="1"/>
    </xf>
    <xf numFmtId="177" fontId="11" fillId="0" borderId="0" xfId="1" applyNumberFormat="1" applyFont="1" applyFill="1" applyBorder="1" applyAlignment="1">
      <alignment horizontal="right" wrapText="1"/>
    </xf>
    <xf numFmtId="6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6" fontId="10" fillId="0" borderId="16" xfId="1" applyNumberFormat="1" applyFont="1" applyFill="1" applyBorder="1" applyAlignment="1">
      <alignment horizontal="right" wrapText="1"/>
    </xf>
    <xf numFmtId="6" fontId="9" fillId="0" borderId="15" xfId="0" applyNumberFormat="1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6" fontId="9" fillId="0" borderId="16" xfId="0" applyNumberFormat="1" applyFont="1" applyBorder="1" applyAlignment="1">
      <alignment horizontal="right"/>
    </xf>
    <xf numFmtId="6" fontId="9" fillId="0" borderId="4" xfId="0" applyNumberFormat="1" applyFont="1" applyBorder="1" applyAlignment="1">
      <alignment horizontal="right"/>
    </xf>
    <xf numFmtId="0" fontId="6" fillId="2" borderId="15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left" wrapText="1"/>
    </xf>
    <xf numFmtId="0" fontId="7" fillId="2" borderId="16" xfId="0" applyFont="1" applyFill="1" applyBorder="1" applyAlignment="1">
      <alignment horizontal="left" indent="1"/>
    </xf>
    <xf numFmtId="6" fontId="6" fillId="2" borderId="16" xfId="1" applyFont="1" applyFill="1" applyBorder="1" applyAlignment="1">
      <alignment horizontal="right" wrapText="1"/>
    </xf>
    <xf numFmtId="6" fontId="6" fillId="2" borderId="16" xfId="1" applyFont="1" applyFill="1" applyBorder="1" applyAlignment="1">
      <alignment horizontal="center" wrapText="1"/>
    </xf>
    <xf numFmtId="6" fontId="6" fillId="2" borderId="16" xfId="1" applyFont="1" applyFill="1" applyBorder="1" applyAlignment="1">
      <alignment horizontal="left" wrapText="1"/>
    </xf>
    <xf numFmtId="6" fontId="6" fillId="2" borderId="4" xfId="1" applyFont="1" applyFill="1" applyBorder="1" applyAlignment="1">
      <alignment horizontal="left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/>
    </xf>
    <xf numFmtId="6" fontId="7" fillId="0" borderId="26" xfId="1" applyFont="1" applyFill="1" applyBorder="1" applyAlignment="1">
      <alignment horizontal="right" vertical="center" wrapText="1"/>
    </xf>
    <xf numFmtId="6" fontId="7" fillId="0" borderId="8" xfId="1" applyFont="1" applyFill="1" applyBorder="1" applyAlignment="1">
      <alignment horizontal="right" vertical="center" wrapText="1"/>
    </xf>
    <xf numFmtId="6" fontId="7" fillId="0" borderId="30" xfId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176" fontId="10" fillId="0" borderId="19" xfId="1" applyNumberFormat="1" applyFont="1" applyFill="1" applyBorder="1" applyAlignment="1">
      <alignment horizontal="right" vertical="center" wrapText="1"/>
    </xf>
    <xf numFmtId="6" fontId="7" fillId="0" borderId="23" xfId="1" applyFont="1" applyFill="1" applyBorder="1" applyAlignment="1">
      <alignment horizontal="right" vertical="center" wrapText="1"/>
    </xf>
    <xf numFmtId="6" fontId="7" fillId="0" borderId="32" xfId="1" applyFont="1" applyFill="1" applyBorder="1" applyAlignment="1">
      <alignment horizontal="right" vertical="center" wrapText="1"/>
    </xf>
    <xf numFmtId="0" fontId="7" fillId="2" borderId="21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6" fontId="7" fillId="0" borderId="19" xfId="1" applyFont="1" applyFill="1" applyBorder="1" applyAlignment="1">
      <alignment horizontal="right" vertical="center" wrapText="1"/>
    </xf>
    <xf numFmtId="6" fontId="7" fillId="0" borderId="11" xfId="1" applyFont="1" applyFill="1" applyBorder="1" applyAlignment="1">
      <alignment horizontal="right" vertical="center" wrapText="1"/>
    </xf>
    <xf numFmtId="6" fontId="7" fillId="0" borderId="2" xfId="1" applyFont="1" applyFill="1" applyBorder="1" applyAlignment="1">
      <alignment horizontal="right" vertical="center" wrapText="1"/>
    </xf>
    <xf numFmtId="6" fontId="7" fillId="0" borderId="14" xfId="1" applyFont="1" applyFill="1" applyBorder="1" applyAlignment="1">
      <alignment horizontal="right" vertical="center" wrapText="1"/>
    </xf>
    <xf numFmtId="6" fontId="7" fillId="0" borderId="31" xfId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/>
    </xf>
    <xf numFmtId="6" fontId="7" fillId="2" borderId="14" xfId="1" applyFont="1" applyFill="1" applyBorder="1" applyAlignment="1">
      <alignment horizontal="right" vertical="center" wrapText="1"/>
    </xf>
    <xf numFmtId="6" fontId="7" fillId="2" borderId="31" xfId="1" applyFont="1" applyFill="1" applyBorder="1" applyAlignment="1">
      <alignment horizontal="right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left" vertical="center" wrapText="1"/>
    </xf>
    <xf numFmtId="176" fontId="10" fillId="0" borderId="11" xfId="1" applyNumberFormat="1" applyFont="1" applyFill="1" applyBorder="1" applyAlignment="1">
      <alignment horizontal="right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6" fontId="7" fillId="0" borderId="28" xfId="1" applyFont="1" applyFill="1" applyBorder="1" applyAlignment="1">
      <alignment horizontal="right" vertical="center" wrapText="1"/>
    </xf>
    <xf numFmtId="6" fontId="7" fillId="0" borderId="5" xfId="1" applyFont="1" applyFill="1" applyBorder="1" applyAlignment="1">
      <alignment horizontal="right" vertical="center" wrapText="1"/>
    </xf>
    <xf numFmtId="6" fontId="7" fillId="0" borderId="29" xfId="1" applyFont="1" applyFill="1" applyBorder="1" applyAlignment="1">
      <alignment horizontal="right" vertical="center" wrapText="1"/>
    </xf>
    <xf numFmtId="176" fontId="10" fillId="0" borderId="17" xfId="1" applyNumberFormat="1" applyFont="1" applyFill="1" applyBorder="1" applyAlignment="1">
      <alignment horizontal="right" vertical="center" wrapText="1"/>
    </xf>
    <xf numFmtId="176" fontId="10" fillId="0" borderId="18" xfId="1" applyNumberFormat="1" applyFont="1" applyFill="1" applyBorder="1" applyAlignment="1">
      <alignment horizontal="right" vertical="center" wrapText="1"/>
    </xf>
    <xf numFmtId="6" fontId="7" fillId="0" borderId="17" xfId="1" applyFont="1" applyFill="1" applyBorder="1" applyAlignment="1">
      <alignment horizontal="right" vertical="center" wrapText="1"/>
    </xf>
    <xf numFmtId="6" fontId="7" fillId="0" borderId="20" xfId="1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right"/>
    </xf>
    <xf numFmtId="0" fontId="9" fillId="3" borderId="24" xfId="2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/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10" xfId="0" applyNumberFormat="1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通貨" xfId="1" builtinId="7"/>
    <cellStyle name="通貨 2" xfId="4" xr:uid="{68BC4EC9-D634-44D1-A718-E1D9A96FB655}"/>
    <cellStyle name="標準" xfId="0" builtinId="0"/>
    <cellStyle name="標準 2" xfId="3" xr:uid="{709C7349-0B92-4DBB-96AF-49CBFAFE7096}"/>
    <cellStyle name="標準_Sheet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11</xdr:row>
          <xdr:rowOff>228600</xdr:rowOff>
        </xdr:from>
        <xdr:to>
          <xdr:col>16</xdr:col>
          <xdr:colOff>25400</xdr:colOff>
          <xdr:row>12</xdr:row>
          <xdr:rowOff>12700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11</xdr:row>
          <xdr:rowOff>228600</xdr:rowOff>
        </xdr:from>
        <xdr:to>
          <xdr:col>22</xdr:col>
          <xdr:colOff>0</xdr:colOff>
          <xdr:row>12</xdr:row>
          <xdr:rowOff>12700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11</xdr:row>
          <xdr:rowOff>228600</xdr:rowOff>
        </xdr:from>
        <xdr:to>
          <xdr:col>27</xdr:col>
          <xdr:colOff>152400</xdr:colOff>
          <xdr:row>12</xdr:row>
          <xdr:rowOff>12700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40</xdr:row>
      <xdr:rowOff>28575</xdr:rowOff>
    </xdr:from>
    <xdr:to>
      <xdr:col>35</xdr:col>
      <xdr:colOff>180974</xdr:colOff>
      <xdr:row>46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4" y="8721725"/>
          <a:ext cx="5937250" cy="8731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・通信欄：（請求書の宛名指定など）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9</xdr:row>
          <xdr:rowOff>127000</xdr:rowOff>
        </xdr:from>
        <xdr:to>
          <xdr:col>28</xdr:col>
          <xdr:colOff>69850</xdr:colOff>
          <xdr:row>10</xdr:row>
          <xdr:rowOff>12700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146050</xdr:colOff>
          <xdr:row>9</xdr:row>
          <xdr:rowOff>127000</xdr:rowOff>
        </xdr:from>
        <xdr:to>
          <xdr:col>33</xdr:col>
          <xdr:colOff>69850</xdr:colOff>
          <xdr:row>10</xdr:row>
          <xdr:rowOff>12700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D4A3-721E-4199-BC7D-4C467ADFBEE9}">
  <sheetPr>
    <tabColor rgb="FFFFC000"/>
  </sheetPr>
  <dimension ref="A1:AW54"/>
  <sheetViews>
    <sheetView tabSelected="1" view="pageBreakPreview" zoomScale="120" zoomScaleNormal="85" zoomScaleSheetLayoutView="120" workbookViewId="0">
      <selection activeCell="AV10" sqref="AV10"/>
    </sheetView>
  </sheetViews>
  <sheetFormatPr defaultColWidth="2.36328125" defaultRowHeight="13" x14ac:dyDescent="0.2"/>
  <cols>
    <col min="1" max="1" width="2.36328125" customWidth="1"/>
    <col min="37" max="37" width="7.36328125" customWidth="1"/>
    <col min="38" max="38" width="2.36328125" hidden="1" customWidth="1"/>
  </cols>
  <sheetData>
    <row r="1" spans="1:36" s="1" customFormat="1" ht="17.25" customHeight="1" x14ac:dyDescent="0.25">
      <c r="A1" s="21" t="s">
        <v>42</v>
      </c>
      <c r="B1" s="4"/>
      <c r="C1" s="5"/>
      <c r="D1" s="4"/>
      <c r="E1" s="6"/>
      <c r="F1" s="6"/>
      <c r="G1" s="6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8"/>
      <c r="AA1" s="9"/>
      <c r="AB1" s="8"/>
      <c r="AC1" s="8"/>
      <c r="AD1" s="8"/>
      <c r="AE1" s="8"/>
      <c r="AF1" s="8"/>
      <c r="AG1" s="8"/>
      <c r="AH1" s="8"/>
      <c r="AI1" s="8"/>
      <c r="AJ1" s="23" t="s">
        <v>63</v>
      </c>
    </row>
    <row r="2" spans="1:36" s="1" customFormat="1" ht="17.25" customHeight="1" x14ac:dyDescent="0.2">
      <c r="A2" s="21" t="s">
        <v>62</v>
      </c>
      <c r="B2" s="4"/>
      <c r="C2" s="5"/>
      <c r="D2" s="4"/>
      <c r="E2" s="6"/>
      <c r="F2" s="6"/>
      <c r="G2" s="6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9" t="s">
        <v>48</v>
      </c>
      <c r="AB2" s="120"/>
      <c r="AC2" s="120"/>
      <c r="AD2" s="8" t="s">
        <v>3</v>
      </c>
      <c r="AE2" s="120"/>
      <c r="AF2" s="120"/>
      <c r="AG2" s="8" t="s">
        <v>2</v>
      </c>
      <c r="AH2" s="120"/>
      <c r="AI2" s="120"/>
      <c r="AJ2" s="8" t="s">
        <v>1</v>
      </c>
    </row>
    <row r="3" spans="1:36" s="1" customFormat="1" ht="17.25" customHeight="1" x14ac:dyDescent="0.2">
      <c r="A3" s="116" t="s">
        <v>54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</row>
    <row r="4" spans="1:36" s="1" customFormat="1" ht="7.15" customHeight="1" x14ac:dyDescent="0.2">
      <c r="A4" s="4"/>
      <c r="B4" s="4"/>
      <c r="C4" s="5"/>
      <c r="D4" s="4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1" customFormat="1" x14ac:dyDescent="0.2">
      <c r="A5" s="21" t="s">
        <v>40</v>
      </c>
      <c r="B5" s="4"/>
      <c r="C5" s="5"/>
      <c r="D5" s="4"/>
      <c r="E5" s="6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8"/>
    </row>
    <row r="6" spans="1:36" s="1" customFormat="1" ht="10" customHeight="1" x14ac:dyDescent="0.2">
      <c r="A6" s="4"/>
      <c r="B6" s="4"/>
      <c r="C6" s="5"/>
      <c r="D6" s="4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6"/>
      <c r="Z6" s="2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" customFormat="1" ht="15" customHeight="1" x14ac:dyDescent="0.2">
      <c r="A7" s="25"/>
      <c r="B7" s="26" t="s">
        <v>32</v>
      </c>
      <c r="C7" s="27"/>
      <c r="D7" s="27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9" t="s">
        <v>47</v>
      </c>
      <c r="Z7" s="119"/>
      <c r="AA7" s="119"/>
      <c r="AB7" s="119"/>
      <c r="AC7" s="119"/>
      <c r="AD7" s="119"/>
      <c r="AE7" s="119" t="s">
        <v>46</v>
      </c>
      <c r="AF7" s="119"/>
      <c r="AG7" s="119"/>
      <c r="AH7" s="119"/>
      <c r="AI7" s="119"/>
      <c r="AJ7" s="119"/>
    </row>
    <row r="8" spans="1:36" s="1" customFormat="1" ht="20.149999999999999" customHeight="1" x14ac:dyDescent="0.2">
      <c r="A8" s="28"/>
      <c r="B8" s="29" t="s">
        <v>34</v>
      </c>
      <c r="C8" s="30"/>
      <c r="D8" s="30"/>
      <c r="E8" s="31"/>
      <c r="F8" s="29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 t="s">
        <v>33</v>
      </c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36" s="1" customFormat="1" ht="20.149999999999999" customHeight="1" x14ac:dyDescent="0.2">
      <c r="A9" s="28"/>
      <c r="B9" s="29" t="s">
        <v>35</v>
      </c>
      <c r="C9" s="30"/>
      <c r="D9" s="30"/>
      <c r="E9" s="30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</row>
    <row r="10" spans="1:36" s="1" customFormat="1" ht="20.149999999999999" customHeight="1" x14ac:dyDescent="0.2">
      <c r="A10" s="28"/>
      <c r="B10" s="114" t="s">
        <v>36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32"/>
      <c r="AB10" s="32"/>
      <c r="AC10" s="32"/>
      <c r="AD10" s="32"/>
      <c r="AE10" s="32"/>
      <c r="AF10" s="32"/>
      <c r="AG10" s="32"/>
      <c r="AH10" s="32"/>
      <c r="AI10" s="32"/>
      <c r="AJ10" s="33" t="s">
        <v>27</v>
      </c>
    </row>
    <row r="11" spans="1:36" s="1" customFormat="1" ht="20.149999999999999" customHeight="1" x14ac:dyDescent="0.2">
      <c r="A11" s="34"/>
      <c r="B11" s="29" t="s">
        <v>37</v>
      </c>
      <c r="C11" s="3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32" t="s">
        <v>38</v>
      </c>
      <c r="T11" s="32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</row>
    <row r="12" spans="1:36" s="1" customFormat="1" ht="27.75" customHeight="1" x14ac:dyDescent="0.25">
      <c r="A12" s="36"/>
      <c r="B12" s="29" t="s">
        <v>39</v>
      </c>
      <c r="C12" s="31"/>
      <c r="D12" s="31"/>
      <c r="E12" s="31"/>
      <c r="F12" s="31"/>
      <c r="G12" s="36"/>
      <c r="H12" s="112"/>
      <c r="I12" s="112"/>
      <c r="J12" s="31" t="s">
        <v>2</v>
      </c>
      <c r="K12" s="112"/>
      <c r="L12" s="112"/>
      <c r="M12" s="32" t="s">
        <v>1</v>
      </c>
      <c r="N12" s="32" t="s">
        <v>28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7"/>
      <c r="AG12" s="37"/>
      <c r="AH12" s="37"/>
      <c r="AI12" s="37"/>
      <c r="AJ12" s="33"/>
    </row>
    <row r="13" spans="1:36" s="1" customFormat="1" ht="11.25" customHeight="1" x14ac:dyDescent="0.2">
      <c r="A13" s="4"/>
      <c r="B13" s="4"/>
      <c r="C13" s="5"/>
      <c r="D13" s="4"/>
      <c r="E13" s="6"/>
      <c r="F13" s="6"/>
      <c r="G13" s="6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s="3" customFormat="1" ht="15" customHeight="1" x14ac:dyDescent="0.2">
      <c r="A14" s="113" t="s">
        <v>7</v>
      </c>
      <c r="B14" s="113"/>
      <c r="C14" s="113"/>
      <c r="D14" s="113"/>
      <c r="E14" s="109" t="s">
        <v>8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1"/>
      <c r="P14" s="109" t="s">
        <v>9</v>
      </c>
      <c r="Q14" s="110"/>
      <c r="R14" s="110"/>
      <c r="S14" s="111"/>
      <c r="T14" s="109" t="s">
        <v>53</v>
      </c>
      <c r="U14" s="110"/>
      <c r="V14" s="110"/>
      <c r="W14" s="110"/>
      <c r="X14" s="111"/>
      <c r="Y14" s="109" t="s">
        <v>10</v>
      </c>
      <c r="Z14" s="110"/>
      <c r="AA14" s="110"/>
      <c r="AB14" s="110"/>
      <c r="AC14" s="110"/>
      <c r="AD14" s="111"/>
      <c r="AE14" s="109" t="s">
        <v>11</v>
      </c>
      <c r="AF14" s="110"/>
      <c r="AG14" s="110"/>
      <c r="AH14" s="110"/>
      <c r="AI14" s="110"/>
      <c r="AJ14" s="111"/>
    </row>
    <row r="15" spans="1:36" s="1" customFormat="1" ht="18" customHeight="1" x14ac:dyDescent="0.2">
      <c r="A15" s="98">
        <f>104+1</f>
        <v>105</v>
      </c>
      <c r="B15" s="99"/>
      <c r="C15" s="99"/>
      <c r="D15" s="99"/>
      <c r="E15" s="100" t="s">
        <v>12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 t="s">
        <v>64</v>
      </c>
      <c r="Q15" s="101"/>
      <c r="R15" s="101"/>
      <c r="S15" s="101"/>
      <c r="T15" s="102">
        <v>1750</v>
      </c>
      <c r="U15" s="103"/>
      <c r="V15" s="103"/>
      <c r="W15" s="103"/>
      <c r="X15" s="104"/>
      <c r="Y15" s="105"/>
      <c r="Z15" s="105"/>
      <c r="AA15" s="105"/>
      <c r="AB15" s="105"/>
      <c r="AC15" s="106"/>
      <c r="AD15" s="40" t="s">
        <v>4</v>
      </c>
      <c r="AE15" s="107">
        <f t="shared" ref="AE15:AE35" si="0">T15*Y15</f>
        <v>0</v>
      </c>
      <c r="AF15" s="107"/>
      <c r="AG15" s="107"/>
      <c r="AH15" s="107"/>
      <c r="AI15" s="107"/>
      <c r="AJ15" s="108"/>
    </row>
    <row r="16" spans="1:36" s="1" customFormat="1" ht="18" customHeight="1" x14ac:dyDescent="0.2">
      <c r="A16" s="94">
        <v>203</v>
      </c>
      <c r="B16" s="95"/>
      <c r="C16" s="95"/>
      <c r="D16" s="95"/>
      <c r="E16" s="96" t="s">
        <v>13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85" t="s">
        <v>50</v>
      </c>
      <c r="Q16" s="85"/>
      <c r="R16" s="85"/>
      <c r="S16" s="85"/>
      <c r="T16" s="86">
        <v>1454</v>
      </c>
      <c r="U16" s="87"/>
      <c r="V16" s="87"/>
      <c r="W16" s="87"/>
      <c r="X16" s="88"/>
      <c r="Y16" s="79"/>
      <c r="Z16" s="97"/>
      <c r="AA16" s="97"/>
      <c r="AB16" s="97"/>
      <c r="AC16" s="97"/>
      <c r="AD16" s="41" t="s">
        <v>4</v>
      </c>
      <c r="AE16" s="92">
        <f t="shared" si="0"/>
        <v>0</v>
      </c>
      <c r="AF16" s="92"/>
      <c r="AG16" s="92"/>
      <c r="AH16" s="92"/>
      <c r="AI16" s="92"/>
      <c r="AJ16" s="93"/>
    </row>
    <row r="17" spans="1:36" s="1" customFormat="1" ht="18" customHeight="1" x14ac:dyDescent="0.2">
      <c r="A17" s="94">
        <v>303</v>
      </c>
      <c r="B17" s="95"/>
      <c r="C17" s="95"/>
      <c r="D17" s="95"/>
      <c r="E17" s="96" t="s">
        <v>30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85" t="s">
        <v>50</v>
      </c>
      <c r="Q17" s="85"/>
      <c r="R17" s="85"/>
      <c r="S17" s="85"/>
      <c r="T17" s="86">
        <v>1127</v>
      </c>
      <c r="U17" s="87"/>
      <c r="V17" s="87"/>
      <c r="W17" s="87"/>
      <c r="X17" s="88"/>
      <c r="Y17" s="79"/>
      <c r="Z17" s="97"/>
      <c r="AA17" s="97"/>
      <c r="AB17" s="97"/>
      <c r="AC17" s="97"/>
      <c r="AD17" s="41" t="s">
        <v>4</v>
      </c>
      <c r="AE17" s="89">
        <f t="shared" si="0"/>
        <v>0</v>
      </c>
      <c r="AF17" s="89"/>
      <c r="AG17" s="89"/>
      <c r="AH17" s="89"/>
      <c r="AI17" s="89"/>
      <c r="AJ17" s="90"/>
    </row>
    <row r="18" spans="1:36" s="1" customFormat="1" ht="18" customHeight="1" x14ac:dyDescent="0.2">
      <c r="A18" s="94">
        <v>404</v>
      </c>
      <c r="B18" s="95"/>
      <c r="C18" s="95"/>
      <c r="D18" s="95"/>
      <c r="E18" s="96" t="s">
        <v>15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85" t="s">
        <v>49</v>
      </c>
      <c r="Q18" s="85"/>
      <c r="R18" s="85"/>
      <c r="S18" s="85"/>
      <c r="T18" s="86">
        <v>1318</v>
      </c>
      <c r="U18" s="87"/>
      <c r="V18" s="87"/>
      <c r="W18" s="87"/>
      <c r="X18" s="88"/>
      <c r="Y18" s="79"/>
      <c r="Z18" s="97"/>
      <c r="AA18" s="97"/>
      <c r="AB18" s="97"/>
      <c r="AC18" s="97"/>
      <c r="AD18" s="41" t="s">
        <v>4</v>
      </c>
      <c r="AE18" s="89">
        <f t="shared" si="0"/>
        <v>0</v>
      </c>
      <c r="AF18" s="89"/>
      <c r="AG18" s="89"/>
      <c r="AH18" s="89"/>
      <c r="AI18" s="89"/>
      <c r="AJ18" s="90"/>
    </row>
    <row r="19" spans="1:36" s="1" customFormat="1" ht="18" customHeight="1" x14ac:dyDescent="0.2">
      <c r="A19" s="94">
        <f>504+1</f>
        <v>505</v>
      </c>
      <c r="B19" s="95"/>
      <c r="C19" s="95"/>
      <c r="D19" s="95"/>
      <c r="E19" s="96" t="s">
        <v>24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85" t="s">
        <v>59</v>
      </c>
      <c r="Q19" s="85"/>
      <c r="R19" s="85"/>
      <c r="S19" s="85"/>
      <c r="T19" s="86">
        <v>1350</v>
      </c>
      <c r="U19" s="87"/>
      <c r="V19" s="87"/>
      <c r="W19" s="87"/>
      <c r="X19" s="88"/>
      <c r="Y19" s="79"/>
      <c r="Z19" s="97"/>
      <c r="AA19" s="97"/>
      <c r="AB19" s="97"/>
      <c r="AC19" s="97"/>
      <c r="AD19" s="41" t="s">
        <v>4</v>
      </c>
      <c r="AE19" s="89">
        <f t="shared" si="0"/>
        <v>0</v>
      </c>
      <c r="AF19" s="89"/>
      <c r="AG19" s="89"/>
      <c r="AH19" s="89"/>
      <c r="AI19" s="89"/>
      <c r="AJ19" s="90"/>
    </row>
    <row r="20" spans="1:36" s="1" customFormat="1" ht="18" customHeight="1" x14ac:dyDescent="0.2">
      <c r="A20" s="94">
        <v>603</v>
      </c>
      <c r="B20" s="95"/>
      <c r="C20" s="95"/>
      <c r="D20" s="95"/>
      <c r="E20" s="96" t="s">
        <v>16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85" t="s">
        <v>44</v>
      </c>
      <c r="Q20" s="85"/>
      <c r="R20" s="85"/>
      <c r="S20" s="85"/>
      <c r="T20" s="86">
        <v>1172</v>
      </c>
      <c r="U20" s="87"/>
      <c r="V20" s="87"/>
      <c r="W20" s="87"/>
      <c r="X20" s="88"/>
      <c r="Y20" s="79"/>
      <c r="Z20" s="97"/>
      <c r="AA20" s="97"/>
      <c r="AB20" s="97"/>
      <c r="AC20" s="97"/>
      <c r="AD20" s="41" t="s">
        <v>4</v>
      </c>
      <c r="AE20" s="92">
        <f t="shared" si="0"/>
        <v>0</v>
      </c>
      <c r="AF20" s="92"/>
      <c r="AG20" s="92"/>
      <c r="AH20" s="92"/>
      <c r="AI20" s="92"/>
      <c r="AJ20" s="93"/>
    </row>
    <row r="21" spans="1:36" s="1" customFormat="1" ht="18" customHeight="1" x14ac:dyDescent="0.2">
      <c r="A21" s="94">
        <f>704+1</f>
        <v>705</v>
      </c>
      <c r="B21" s="95"/>
      <c r="C21" s="95"/>
      <c r="D21" s="95"/>
      <c r="E21" s="96" t="s">
        <v>43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85" t="s">
        <v>64</v>
      </c>
      <c r="Q21" s="85"/>
      <c r="R21" s="85"/>
      <c r="S21" s="85"/>
      <c r="T21" s="86">
        <v>1540</v>
      </c>
      <c r="U21" s="87"/>
      <c r="V21" s="87"/>
      <c r="W21" s="87"/>
      <c r="X21" s="88"/>
      <c r="Y21" s="79"/>
      <c r="Z21" s="97"/>
      <c r="AA21" s="97"/>
      <c r="AB21" s="97"/>
      <c r="AC21" s="97"/>
      <c r="AD21" s="41" t="s">
        <v>4</v>
      </c>
      <c r="AE21" s="92">
        <f t="shared" si="0"/>
        <v>0</v>
      </c>
      <c r="AF21" s="92"/>
      <c r="AG21" s="92"/>
      <c r="AH21" s="92"/>
      <c r="AI21" s="92"/>
      <c r="AJ21" s="93"/>
    </row>
    <row r="22" spans="1:36" s="1" customFormat="1" ht="18" customHeight="1" x14ac:dyDescent="0.2">
      <c r="A22" s="94">
        <v>803</v>
      </c>
      <c r="B22" s="95"/>
      <c r="C22" s="95"/>
      <c r="D22" s="95"/>
      <c r="E22" s="96" t="s">
        <v>17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85" t="s">
        <v>41</v>
      </c>
      <c r="Q22" s="85"/>
      <c r="R22" s="85"/>
      <c r="S22" s="85"/>
      <c r="T22" s="86">
        <v>936</v>
      </c>
      <c r="U22" s="87"/>
      <c r="V22" s="87"/>
      <c r="W22" s="87"/>
      <c r="X22" s="88"/>
      <c r="Y22" s="79"/>
      <c r="Z22" s="97"/>
      <c r="AA22" s="97"/>
      <c r="AB22" s="97"/>
      <c r="AC22" s="97"/>
      <c r="AD22" s="41" t="s">
        <v>4</v>
      </c>
      <c r="AE22" s="89">
        <f t="shared" si="0"/>
        <v>0</v>
      </c>
      <c r="AF22" s="89"/>
      <c r="AG22" s="89"/>
      <c r="AH22" s="89"/>
      <c r="AI22" s="89"/>
      <c r="AJ22" s="90"/>
    </row>
    <row r="23" spans="1:36" s="1" customFormat="1" ht="18" customHeight="1" x14ac:dyDescent="0.2">
      <c r="A23" s="94">
        <f>904+1</f>
        <v>905</v>
      </c>
      <c r="B23" s="95"/>
      <c r="C23" s="95"/>
      <c r="D23" s="95"/>
      <c r="E23" s="96" t="s">
        <v>61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85" t="s">
        <v>59</v>
      </c>
      <c r="Q23" s="85"/>
      <c r="R23" s="85"/>
      <c r="S23" s="85"/>
      <c r="T23" s="86">
        <v>2070</v>
      </c>
      <c r="U23" s="87"/>
      <c r="V23" s="87"/>
      <c r="W23" s="87"/>
      <c r="X23" s="88"/>
      <c r="Y23" s="79"/>
      <c r="Z23" s="97"/>
      <c r="AA23" s="97"/>
      <c r="AB23" s="97"/>
      <c r="AC23" s="97"/>
      <c r="AD23" s="41" t="s">
        <v>4</v>
      </c>
      <c r="AE23" s="89">
        <f t="shared" si="0"/>
        <v>0</v>
      </c>
      <c r="AF23" s="89"/>
      <c r="AG23" s="89"/>
      <c r="AH23" s="89"/>
      <c r="AI23" s="89"/>
      <c r="AJ23" s="90"/>
    </row>
    <row r="24" spans="1:36" s="1" customFormat="1" ht="18" customHeight="1" x14ac:dyDescent="0.2">
      <c r="A24" s="94">
        <v>1004</v>
      </c>
      <c r="B24" s="95"/>
      <c r="C24" s="95"/>
      <c r="D24" s="95"/>
      <c r="E24" s="96" t="s">
        <v>5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85" t="s">
        <v>49</v>
      </c>
      <c r="Q24" s="85"/>
      <c r="R24" s="85"/>
      <c r="S24" s="85"/>
      <c r="T24" s="86">
        <v>1336</v>
      </c>
      <c r="U24" s="87"/>
      <c r="V24" s="87"/>
      <c r="W24" s="87"/>
      <c r="X24" s="88"/>
      <c r="Y24" s="79"/>
      <c r="Z24" s="97"/>
      <c r="AA24" s="97"/>
      <c r="AB24" s="97"/>
      <c r="AC24" s="97"/>
      <c r="AD24" s="41" t="s">
        <v>4</v>
      </c>
      <c r="AE24" s="89">
        <f t="shared" si="0"/>
        <v>0</v>
      </c>
      <c r="AF24" s="89"/>
      <c r="AG24" s="89"/>
      <c r="AH24" s="89"/>
      <c r="AI24" s="89"/>
      <c r="AJ24" s="90"/>
    </row>
    <row r="25" spans="1:36" s="1" customFormat="1" ht="18" customHeight="1" x14ac:dyDescent="0.2">
      <c r="A25" s="94">
        <v>1104</v>
      </c>
      <c r="B25" s="95"/>
      <c r="C25" s="95"/>
      <c r="D25" s="95"/>
      <c r="E25" s="96" t="s">
        <v>18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85" t="s">
        <v>51</v>
      </c>
      <c r="Q25" s="85"/>
      <c r="R25" s="85"/>
      <c r="S25" s="85"/>
      <c r="T25" s="86">
        <v>1572</v>
      </c>
      <c r="U25" s="87"/>
      <c r="V25" s="87"/>
      <c r="W25" s="87"/>
      <c r="X25" s="88"/>
      <c r="Y25" s="79"/>
      <c r="Z25" s="97"/>
      <c r="AA25" s="97"/>
      <c r="AB25" s="97"/>
      <c r="AC25" s="97"/>
      <c r="AD25" s="41" t="s">
        <v>4</v>
      </c>
      <c r="AE25" s="89">
        <f t="shared" si="0"/>
        <v>0</v>
      </c>
      <c r="AF25" s="89"/>
      <c r="AG25" s="89"/>
      <c r="AH25" s="89"/>
      <c r="AI25" s="89"/>
      <c r="AJ25" s="90"/>
    </row>
    <row r="26" spans="1:36" s="1" customFormat="1" ht="18" customHeight="1" x14ac:dyDescent="0.2">
      <c r="A26" s="94">
        <v>1205</v>
      </c>
      <c r="B26" s="95"/>
      <c r="C26" s="95"/>
      <c r="D26" s="95"/>
      <c r="E26" s="96" t="s">
        <v>52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85" t="s">
        <v>51</v>
      </c>
      <c r="Q26" s="85"/>
      <c r="R26" s="85"/>
      <c r="S26" s="85"/>
      <c r="T26" s="86">
        <v>1372</v>
      </c>
      <c r="U26" s="87"/>
      <c r="V26" s="87"/>
      <c r="W26" s="87"/>
      <c r="X26" s="88"/>
      <c r="Y26" s="79"/>
      <c r="Z26" s="97"/>
      <c r="AA26" s="97"/>
      <c r="AB26" s="97"/>
      <c r="AC26" s="97"/>
      <c r="AD26" s="41" t="s">
        <v>4</v>
      </c>
      <c r="AE26" s="89">
        <f t="shared" si="0"/>
        <v>0</v>
      </c>
      <c r="AF26" s="89"/>
      <c r="AG26" s="89"/>
      <c r="AH26" s="89"/>
      <c r="AI26" s="89"/>
      <c r="AJ26" s="90"/>
    </row>
    <row r="27" spans="1:36" s="1" customFormat="1" ht="18" customHeight="1" x14ac:dyDescent="0.2">
      <c r="A27" s="94">
        <v>1406</v>
      </c>
      <c r="B27" s="95"/>
      <c r="C27" s="95"/>
      <c r="D27" s="95"/>
      <c r="E27" s="96" t="s">
        <v>19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85" t="s">
        <v>49</v>
      </c>
      <c r="Q27" s="85"/>
      <c r="R27" s="85"/>
      <c r="S27" s="85"/>
      <c r="T27" s="86">
        <v>1127</v>
      </c>
      <c r="U27" s="87"/>
      <c r="V27" s="87"/>
      <c r="W27" s="87"/>
      <c r="X27" s="88"/>
      <c r="Y27" s="79"/>
      <c r="Z27" s="97"/>
      <c r="AA27" s="97"/>
      <c r="AB27" s="97"/>
      <c r="AC27" s="97"/>
      <c r="AD27" s="41" t="s">
        <v>4</v>
      </c>
      <c r="AE27" s="92">
        <f t="shared" si="0"/>
        <v>0</v>
      </c>
      <c r="AF27" s="92"/>
      <c r="AG27" s="92"/>
      <c r="AH27" s="92"/>
      <c r="AI27" s="92"/>
      <c r="AJ27" s="93"/>
    </row>
    <row r="28" spans="1:36" s="1" customFormat="1" ht="18" customHeight="1" x14ac:dyDescent="0.2">
      <c r="A28" s="94">
        <v>1503</v>
      </c>
      <c r="B28" s="95"/>
      <c r="C28" s="95"/>
      <c r="D28" s="95"/>
      <c r="E28" s="96" t="s">
        <v>29</v>
      </c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85" t="s">
        <v>45</v>
      </c>
      <c r="Q28" s="85"/>
      <c r="R28" s="85"/>
      <c r="S28" s="85"/>
      <c r="T28" s="86">
        <v>1218</v>
      </c>
      <c r="U28" s="87"/>
      <c r="V28" s="87"/>
      <c r="W28" s="87"/>
      <c r="X28" s="88"/>
      <c r="Y28" s="79"/>
      <c r="Z28" s="97"/>
      <c r="AA28" s="97"/>
      <c r="AB28" s="97"/>
      <c r="AC28" s="97"/>
      <c r="AD28" s="41" t="s">
        <v>4</v>
      </c>
      <c r="AE28" s="92">
        <f t="shared" si="0"/>
        <v>0</v>
      </c>
      <c r="AF28" s="92"/>
      <c r="AG28" s="92"/>
      <c r="AH28" s="92"/>
      <c r="AI28" s="92"/>
      <c r="AJ28" s="93"/>
    </row>
    <row r="29" spans="1:36" s="1" customFormat="1" ht="18" customHeight="1" x14ac:dyDescent="0.2">
      <c r="A29" s="94">
        <f>2101+1</f>
        <v>2102</v>
      </c>
      <c r="B29" s="95"/>
      <c r="C29" s="95"/>
      <c r="D29" s="95"/>
      <c r="E29" s="96" t="s">
        <v>20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85" t="s">
        <v>59</v>
      </c>
      <c r="Q29" s="85"/>
      <c r="R29" s="85"/>
      <c r="S29" s="85"/>
      <c r="T29" s="86">
        <v>1820</v>
      </c>
      <c r="U29" s="87"/>
      <c r="V29" s="87"/>
      <c r="W29" s="87"/>
      <c r="X29" s="88"/>
      <c r="Y29" s="78"/>
      <c r="Z29" s="78"/>
      <c r="AA29" s="78"/>
      <c r="AB29" s="78"/>
      <c r="AC29" s="79"/>
      <c r="AD29" s="41" t="s">
        <v>4</v>
      </c>
      <c r="AE29" s="92">
        <f t="shared" si="0"/>
        <v>0</v>
      </c>
      <c r="AF29" s="92"/>
      <c r="AG29" s="92"/>
      <c r="AH29" s="92"/>
      <c r="AI29" s="92"/>
      <c r="AJ29" s="93"/>
    </row>
    <row r="30" spans="1:36" s="1" customFormat="1" ht="18" customHeight="1" x14ac:dyDescent="0.2">
      <c r="A30" s="94">
        <v>2204</v>
      </c>
      <c r="B30" s="95"/>
      <c r="C30" s="95"/>
      <c r="D30" s="95"/>
      <c r="E30" s="96" t="s">
        <v>25</v>
      </c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85" t="s">
        <v>55</v>
      </c>
      <c r="Q30" s="85"/>
      <c r="R30" s="85"/>
      <c r="S30" s="85"/>
      <c r="T30" s="86">
        <v>1472</v>
      </c>
      <c r="U30" s="87"/>
      <c r="V30" s="87"/>
      <c r="W30" s="87"/>
      <c r="X30" s="88"/>
      <c r="Y30" s="79"/>
      <c r="Z30" s="97"/>
      <c r="AA30" s="97"/>
      <c r="AB30" s="97"/>
      <c r="AC30" s="97"/>
      <c r="AD30" s="41" t="s">
        <v>4</v>
      </c>
      <c r="AE30" s="89">
        <f t="shared" si="0"/>
        <v>0</v>
      </c>
      <c r="AF30" s="89"/>
      <c r="AG30" s="89"/>
      <c r="AH30" s="89"/>
      <c r="AI30" s="89"/>
      <c r="AJ30" s="90"/>
    </row>
    <row r="31" spans="1:36" s="1" customFormat="1" ht="18" customHeight="1" x14ac:dyDescent="0.2">
      <c r="A31" s="94">
        <v>2303</v>
      </c>
      <c r="B31" s="95"/>
      <c r="C31" s="95"/>
      <c r="D31" s="95"/>
      <c r="E31" s="96" t="s">
        <v>21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85" t="s">
        <v>31</v>
      </c>
      <c r="Q31" s="85"/>
      <c r="R31" s="85"/>
      <c r="S31" s="85"/>
      <c r="T31" s="86">
        <v>845</v>
      </c>
      <c r="U31" s="87"/>
      <c r="V31" s="87"/>
      <c r="W31" s="87"/>
      <c r="X31" s="88"/>
      <c r="Y31" s="79"/>
      <c r="Z31" s="97"/>
      <c r="AA31" s="97"/>
      <c r="AB31" s="97"/>
      <c r="AC31" s="97"/>
      <c r="AD31" s="41" t="s">
        <v>4</v>
      </c>
      <c r="AE31" s="89">
        <f t="shared" si="0"/>
        <v>0</v>
      </c>
      <c r="AF31" s="89"/>
      <c r="AG31" s="89"/>
      <c r="AH31" s="89"/>
      <c r="AI31" s="89"/>
      <c r="AJ31" s="90"/>
    </row>
    <row r="32" spans="1:36" s="1" customFormat="1" ht="18" customHeight="1" x14ac:dyDescent="0.2">
      <c r="A32" s="82">
        <v>2602</v>
      </c>
      <c r="B32" s="83"/>
      <c r="C32" s="83"/>
      <c r="D32" s="83"/>
      <c r="E32" s="84" t="s">
        <v>22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91" t="s">
        <v>14</v>
      </c>
      <c r="Q32" s="91"/>
      <c r="R32" s="91"/>
      <c r="S32" s="91"/>
      <c r="T32" s="86">
        <v>581</v>
      </c>
      <c r="U32" s="87"/>
      <c r="V32" s="87"/>
      <c r="W32" s="87"/>
      <c r="X32" s="88"/>
      <c r="Y32" s="78"/>
      <c r="Z32" s="78"/>
      <c r="AA32" s="78"/>
      <c r="AB32" s="78"/>
      <c r="AC32" s="79"/>
      <c r="AD32" s="41" t="s">
        <v>4</v>
      </c>
      <c r="AE32" s="92">
        <f t="shared" si="0"/>
        <v>0</v>
      </c>
      <c r="AF32" s="92"/>
      <c r="AG32" s="92"/>
      <c r="AH32" s="92"/>
      <c r="AI32" s="92"/>
      <c r="AJ32" s="93"/>
    </row>
    <row r="33" spans="1:36" s="1" customFormat="1" ht="18" customHeight="1" x14ac:dyDescent="0.2">
      <c r="A33" s="82">
        <f>2702+1</f>
        <v>2703</v>
      </c>
      <c r="B33" s="83"/>
      <c r="C33" s="83"/>
      <c r="D33" s="83"/>
      <c r="E33" s="84" t="s">
        <v>26</v>
      </c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91" t="s">
        <v>64</v>
      </c>
      <c r="Q33" s="91"/>
      <c r="R33" s="91"/>
      <c r="S33" s="91"/>
      <c r="T33" s="86">
        <v>2630</v>
      </c>
      <c r="U33" s="87"/>
      <c r="V33" s="87"/>
      <c r="W33" s="87"/>
      <c r="X33" s="88"/>
      <c r="Y33" s="78"/>
      <c r="Z33" s="78"/>
      <c r="AA33" s="78"/>
      <c r="AB33" s="78"/>
      <c r="AC33" s="79"/>
      <c r="AD33" s="41" t="s">
        <v>4</v>
      </c>
      <c r="AE33" s="89">
        <f t="shared" si="0"/>
        <v>0</v>
      </c>
      <c r="AF33" s="89"/>
      <c r="AG33" s="89"/>
      <c r="AH33" s="89"/>
      <c r="AI33" s="89"/>
      <c r="AJ33" s="90"/>
    </row>
    <row r="34" spans="1:36" s="1" customFormat="1" ht="18" customHeight="1" x14ac:dyDescent="0.2">
      <c r="A34" s="82">
        <v>2803</v>
      </c>
      <c r="B34" s="83"/>
      <c r="C34" s="83"/>
      <c r="D34" s="83"/>
      <c r="E34" s="84" t="s">
        <v>23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5" t="s">
        <v>50</v>
      </c>
      <c r="Q34" s="85"/>
      <c r="R34" s="85"/>
      <c r="S34" s="85"/>
      <c r="T34" s="86">
        <v>1327</v>
      </c>
      <c r="U34" s="87"/>
      <c r="V34" s="87"/>
      <c r="W34" s="87"/>
      <c r="X34" s="88"/>
      <c r="Y34" s="78"/>
      <c r="Z34" s="78"/>
      <c r="AA34" s="78"/>
      <c r="AB34" s="78"/>
      <c r="AC34" s="79"/>
      <c r="AD34" s="41" t="s">
        <v>4</v>
      </c>
      <c r="AE34" s="89">
        <f t="shared" si="0"/>
        <v>0</v>
      </c>
      <c r="AF34" s="89"/>
      <c r="AG34" s="89"/>
      <c r="AH34" s="89"/>
      <c r="AI34" s="89"/>
      <c r="AJ34" s="90"/>
    </row>
    <row r="35" spans="1:36" s="1" customFormat="1" ht="18" customHeight="1" x14ac:dyDescent="0.2">
      <c r="A35" s="71">
        <v>3001</v>
      </c>
      <c r="B35" s="72"/>
      <c r="C35" s="72"/>
      <c r="D35" s="72"/>
      <c r="E35" s="73" t="s">
        <v>0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4" t="s">
        <v>51</v>
      </c>
      <c r="Q35" s="74"/>
      <c r="R35" s="74"/>
      <c r="S35" s="74"/>
      <c r="T35" s="75">
        <v>1336</v>
      </c>
      <c r="U35" s="76"/>
      <c r="V35" s="76"/>
      <c r="W35" s="76"/>
      <c r="X35" s="77"/>
      <c r="Y35" s="78"/>
      <c r="Z35" s="78"/>
      <c r="AA35" s="78"/>
      <c r="AB35" s="78"/>
      <c r="AC35" s="79"/>
      <c r="AD35" s="42" t="s">
        <v>4</v>
      </c>
      <c r="AE35" s="80">
        <f t="shared" si="0"/>
        <v>0</v>
      </c>
      <c r="AF35" s="80"/>
      <c r="AG35" s="80"/>
      <c r="AH35" s="80"/>
      <c r="AI35" s="80"/>
      <c r="AJ35" s="81"/>
    </row>
    <row r="36" spans="1:36" s="1" customFormat="1" ht="4.5" customHeight="1" x14ac:dyDescent="0.2">
      <c r="A36" s="63"/>
      <c r="B36" s="64"/>
      <c r="C36" s="64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6"/>
      <c r="Q36" s="66"/>
      <c r="R36" s="66"/>
      <c r="S36" s="66"/>
      <c r="T36" s="67"/>
      <c r="U36" s="67"/>
      <c r="V36" s="67"/>
      <c r="W36" s="67"/>
      <c r="X36" s="67"/>
      <c r="Y36" s="68"/>
      <c r="Z36" s="68"/>
      <c r="AA36" s="68"/>
      <c r="AB36" s="68"/>
      <c r="AC36" s="68"/>
      <c r="AD36" s="68"/>
      <c r="AE36" s="69"/>
      <c r="AF36" s="69"/>
      <c r="AG36" s="69"/>
      <c r="AH36" s="69"/>
      <c r="AI36" s="69"/>
      <c r="AJ36" s="70"/>
    </row>
    <row r="37" spans="1:36" s="2" customFormat="1" ht="21" customHeight="1" x14ac:dyDescent="0.2">
      <c r="A37" s="49" t="s">
        <v>56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51">
        <f>SUM(Y15:AC35)</f>
        <v>0</v>
      </c>
      <c r="Z37" s="51"/>
      <c r="AA37" s="51"/>
      <c r="AB37" s="51"/>
      <c r="AC37" s="51"/>
      <c r="AD37" s="7" t="s">
        <v>4</v>
      </c>
      <c r="AE37" s="52">
        <f>SUM(AE15:AJ35)</f>
        <v>0</v>
      </c>
      <c r="AF37" s="53"/>
      <c r="AG37" s="53"/>
      <c r="AH37" s="53"/>
      <c r="AI37" s="53"/>
      <c r="AJ37" s="54"/>
    </row>
    <row r="38" spans="1:36" s="2" customFormat="1" ht="14" x14ac:dyDescent="0.2">
      <c r="A38" s="49" t="s">
        <v>60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51"/>
      <c r="Z38" s="51"/>
      <c r="AA38" s="51"/>
      <c r="AB38" s="51"/>
      <c r="AC38" s="51"/>
      <c r="AD38" s="7"/>
      <c r="AE38" s="52">
        <f>+ROUNDDOWN(AE37*10%,0)</f>
        <v>0</v>
      </c>
      <c r="AF38" s="61"/>
      <c r="AG38" s="61"/>
      <c r="AH38" s="61"/>
      <c r="AI38" s="61"/>
      <c r="AJ38" s="62"/>
    </row>
    <row r="39" spans="1:36" s="2" customFormat="1" ht="21" customHeight="1" x14ac:dyDescent="0.2">
      <c r="A39" s="49" t="s">
        <v>57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51"/>
      <c r="Z39" s="51"/>
      <c r="AA39" s="51"/>
      <c r="AB39" s="51"/>
      <c r="AC39" s="51"/>
      <c r="AD39" s="7"/>
      <c r="AE39" s="52">
        <f>SUM(AE37:AJ38)</f>
        <v>0</v>
      </c>
      <c r="AF39" s="53"/>
      <c r="AG39" s="53"/>
      <c r="AH39" s="53"/>
      <c r="AI39" s="53"/>
      <c r="AJ39" s="54"/>
    </row>
    <row r="40" spans="1:36" s="2" customFormat="1" ht="16.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4"/>
      <c r="Z40" s="44"/>
      <c r="AA40" s="44"/>
      <c r="AB40" s="44"/>
      <c r="AC40" s="44"/>
      <c r="AD40" s="45"/>
      <c r="AE40" s="46"/>
      <c r="AF40" s="47"/>
      <c r="AG40" s="47"/>
      <c r="AH40" s="47"/>
      <c r="AI40" s="47"/>
      <c r="AJ40" s="48" t="s">
        <v>58</v>
      </c>
    </row>
    <row r="41" spans="1:36" s="1" customFormat="1" ht="4.5" customHeight="1" x14ac:dyDescent="0.2">
      <c r="A41" s="4"/>
      <c r="B41" s="4"/>
      <c r="C41" s="5"/>
      <c r="D41" s="4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">
      <c r="A42" s="1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ht="18.75" customHeight="1" x14ac:dyDescent="0.2">
      <c r="A47" s="13" t="s">
        <v>6</v>
      </c>
      <c r="C47" s="14"/>
      <c r="D47" s="14"/>
      <c r="E47" s="14"/>
      <c r="F47" s="14"/>
      <c r="G47" s="1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5"/>
    </row>
    <row r="48" spans="1:36" ht="18" customHeight="1" thickBot="1" x14ac:dyDescent="0.25">
      <c r="A48" s="55"/>
      <c r="B48" s="56"/>
      <c r="C48" s="56"/>
      <c r="D48" s="57"/>
      <c r="E48" s="38"/>
      <c r="F48" s="16"/>
      <c r="G48" s="16"/>
      <c r="H48" s="16"/>
      <c r="I48" s="16"/>
      <c r="J48" s="18"/>
      <c r="K48" s="16"/>
      <c r="L48" s="16"/>
      <c r="M48" s="16"/>
      <c r="N48" s="16"/>
      <c r="O48" s="18"/>
      <c r="P48" s="16"/>
      <c r="Q48" s="16"/>
      <c r="R48" s="16"/>
      <c r="S48" s="16"/>
      <c r="T48" s="17"/>
      <c r="U48" s="16"/>
      <c r="V48" s="16"/>
      <c r="W48" s="16"/>
      <c r="X48" s="16"/>
      <c r="Y48" s="17"/>
      <c r="Z48" s="55"/>
      <c r="AA48" s="56"/>
      <c r="AB48" s="56"/>
      <c r="AC48" s="56"/>
      <c r="AD48" s="56"/>
      <c r="AE48" s="56"/>
      <c r="AF48" s="56"/>
      <c r="AG48" s="56"/>
      <c r="AH48" s="56"/>
      <c r="AI48" s="56"/>
      <c r="AJ48" s="57"/>
    </row>
    <row r="49" spans="1:36" ht="18" customHeight="1" x14ac:dyDescent="0.2">
      <c r="A49" s="58"/>
      <c r="B49" s="59"/>
      <c r="C49" s="59"/>
      <c r="D49" s="60"/>
      <c r="E49" s="3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0"/>
      <c r="U49" s="19"/>
      <c r="V49" s="19"/>
      <c r="W49" s="19"/>
      <c r="X49" s="19"/>
      <c r="Y49" s="20"/>
      <c r="Z49" s="58"/>
      <c r="AA49" s="59"/>
      <c r="AB49" s="59"/>
      <c r="AC49" s="59"/>
      <c r="AD49" s="59"/>
      <c r="AE49" s="59"/>
      <c r="AF49" s="59"/>
      <c r="AG49" s="59"/>
      <c r="AH49" s="59"/>
      <c r="AI49" s="59"/>
      <c r="AJ49" s="60"/>
    </row>
    <row r="52" spans="1:36" x14ac:dyDescent="0.2">
      <c r="A52" s="10" t="b">
        <v>0</v>
      </c>
      <c r="B52" s="11"/>
      <c r="C52" s="11"/>
    </row>
    <row r="53" spans="1:36" x14ac:dyDescent="0.2">
      <c r="A53" s="11"/>
      <c r="B53" s="11"/>
      <c r="C53" s="11"/>
    </row>
    <row r="54" spans="1:36" x14ac:dyDescent="0.2">
      <c r="A54" s="11"/>
      <c r="B54" s="11"/>
      <c r="C54" s="11"/>
    </row>
  </sheetData>
  <mergeCells count="168">
    <mergeCell ref="A3:AJ3"/>
    <mergeCell ref="E6:X7"/>
    <mergeCell ref="Y7:AD7"/>
    <mergeCell ref="AE7:AJ7"/>
    <mergeCell ref="G8:R8"/>
    <mergeCell ref="S8:U8"/>
    <mergeCell ref="V8:AJ8"/>
    <mergeCell ref="AB2:AC2"/>
    <mergeCell ref="AE2:AF2"/>
    <mergeCell ref="AH2:AI2"/>
    <mergeCell ref="Y14:AD14"/>
    <mergeCell ref="AE14:AJ14"/>
    <mergeCell ref="H12:I12"/>
    <mergeCell ref="K12:L12"/>
    <mergeCell ref="A14:D14"/>
    <mergeCell ref="E14:O14"/>
    <mergeCell ref="P14:S14"/>
    <mergeCell ref="T14:X14"/>
    <mergeCell ref="F9:M9"/>
    <mergeCell ref="N9:P9"/>
    <mergeCell ref="Q9:AJ9"/>
    <mergeCell ref="B10:D10"/>
    <mergeCell ref="E10:Z10"/>
    <mergeCell ref="D11:R11"/>
    <mergeCell ref="U11:AJ11"/>
    <mergeCell ref="A16:D16"/>
    <mergeCell ref="E16:O16"/>
    <mergeCell ref="P16:S16"/>
    <mergeCell ref="T16:X16"/>
    <mergeCell ref="Y16:AC16"/>
    <mergeCell ref="AE16:AJ16"/>
    <mergeCell ref="A15:D15"/>
    <mergeCell ref="E15:O15"/>
    <mergeCell ref="P15:S15"/>
    <mergeCell ref="T15:X15"/>
    <mergeCell ref="Y15:AC15"/>
    <mergeCell ref="AE15:AJ15"/>
    <mergeCell ref="A18:D18"/>
    <mergeCell ref="E18:O18"/>
    <mergeCell ref="P18:S18"/>
    <mergeCell ref="T18:X18"/>
    <mergeCell ref="Y18:AC18"/>
    <mergeCell ref="AE18:AJ18"/>
    <mergeCell ref="A17:D17"/>
    <mergeCell ref="E17:O17"/>
    <mergeCell ref="P17:S17"/>
    <mergeCell ref="T17:X17"/>
    <mergeCell ref="Y17:AC17"/>
    <mergeCell ref="AE17:AJ17"/>
    <mergeCell ref="A20:D20"/>
    <mergeCell ref="E20:O20"/>
    <mergeCell ref="P20:S20"/>
    <mergeCell ref="T20:X20"/>
    <mergeCell ref="Y20:AC20"/>
    <mergeCell ref="AE20:AJ20"/>
    <mergeCell ref="A19:D19"/>
    <mergeCell ref="E19:O19"/>
    <mergeCell ref="P19:S19"/>
    <mergeCell ref="T19:X19"/>
    <mergeCell ref="Y19:AC19"/>
    <mergeCell ref="AE19:AJ19"/>
    <mergeCell ref="A22:D22"/>
    <mergeCell ref="E22:O22"/>
    <mergeCell ref="P22:S22"/>
    <mergeCell ref="T22:X22"/>
    <mergeCell ref="Y22:AC22"/>
    <mergeCell ref="AE22:AJ22"/>
    <mergeCell ref="A21:D21"/>
    <mergeCell ref="E21:O21"/>
    <mergeCell ref="P21:S21"/>
    <mergeCell ref="T21:X21"/>
    <mergeCell ref="Y21:AC21"/>
    <mergeCell ref="AE21:AJ21"/>
    <mergeCell ref="A24:D24"/>
    <mergeCell ref="E24:O24"/>
    <mergeCell ref="P24:S24"/>
    <mergeCell ref="T24:X24"/>
    <mergeCell ref="Y24:AC24"/>
    <mergeCell ref="AE24:AJ24"/>
    <mergeCell ref="A23:D23"/>
    <mergeCell ref="E23:O23"/>
    <mergeCell ref="P23:S23"/>
    <mergeCell ref="T23:X23"/>
    <mergeCell ref="Y23:AC23"/>
    <mergeCell ref="AE23:AJ23"/>
    <mergeCell ref="A26:D26"/>
    <mergeCell ref="E26:O26"/>
    <mergeCell ref="P26:S26"/>
    <mergeCell ref="T26:X26"/>
    <mergeCell ref="Y26:AC26"/>
    <mergeCell ref="AE26:AJ26"/>
    <mergeCell ref="A25:D25"/>
    <mergeCell ref="E25:O25"/>
    <mergeCell ref="P25:S25"/>
    <mergeCell ref="T25:X25"/>
    <mergeCell ref="Y25:AC25"/>
    <mergeCell ref="AE25:AJ25"/>
    <mergeCell ref="A28:D28"/>
    <mergeCell ref="E28:O28"/>
    <mergeCell ref="P28:S28"/>
    <mergeCell ref="T28:X28"/>
    <mergeCell ref="Y28:AC28"/>
    <mergeCell ref="AE28:AJ28"/>
    <mergeCell ref="A27:D27"/>
    <mergeCell ref="E27:O27"/>
    <mergeCell ref="P27:S27"/>
    <mergeCell ref="T27:X27"/>
    <mergeCell ref="Y27:AC27"/>
    <mergeCell ref="AE27:AJ27"/>
    <mergeCell ref="A30:D30"/>
    <mergeCell ref="E30:O30"/>
    <mergeCell ref="P30:S30"/>
    <mergeCell ref="T30:X30"/>
    <mergeCell ref="Y30:AC30"/>
    <mergeCell ref="AE30:AJ30"/>
    <mergeCell ref="A29:D29"/>
    <mergeCell ref="E29:O29"/>
    <mergeCell ref="P29:S29"/>
    <mergeCell ref="T29:X29"/>
    <mergeCell ref="Y29:AC29"/>
    <mergeCell ref="AE29:AJ29"/>
    <mergeCell ref="A32:D32"/>
    <mergeCell ref="E32:O32"/>
    <mergeCell ref="P32:S32"/>
    <mergeCell ref="T32:X32"/>
    <mergeCell ref="Y32:AC32"/>
    <mergeCell ref="AE32:AJ32"/>
    <mergeCell ref="A31:D31"/>
    <mergeCell ref="E31:O31"/>
    <mergeCell ref="P31:S31"/>
    <mergeCell ref="T31:X31"/>
    <mergeCell ref="Y31:AC31"/>
    <mergeCell ref="AE31:AJ31"/>
    <mergeCell ref="A34:D34"/>
    <mergeCell ref="E34:O34"/>
    <mergeCell ref="P34:S34"/>
    <mergeCell ref="T34:X34"/>
    <mergeCell ref="Y34:AC34"/>
    <mergeCell ref="AE34:AJ34"/>
    <mergeCell ref="A33:D33"/>
    <mergeCell ref="E33:O33"/>
    <mergeCell ref="P33:S33"/>
    <mergeCell ref="T33:X33"/>
    <mergeCell ref="Y33:AC33"/>
    <mergeCell ref="AE33:AJ33"/>
    <mergeCell ref="A36:D36"/>
    <mergeCell ref="E36:O36"/>
    <mergeCell ref="P36:S36"/>
    <mergeCell ref="T36:X36"/>
    <mergeCell ref="Y36:AD36"/>
    <mergeCell ref="AE36:AJ36"/>
    <mergeCell ref="A35:D35"/>
    <mergeCell ref="E35:O35"/>
    <mergeCell ref="P35:S35"/>
    <mergeCell ref="T35:X35"/>
    <mergeCell ref="Y35:AC35"/>
    <mergeCell ref="AE35:AJ35"/>
    <mergeCell ref="A39:X39"/>
    <mergeCell ref="Y39:AC39"/>
    <mergeCell ref="AE39:AJ39"/>
    <mergeCell ref="A48:D49"/>
    <mergeCell ref="Z48:AJ49"/>
    <mergeCell ref="A37:X37"/>
    <mergeCell ref="Y37:AC37"/>
    <mergeCell ref="AE37:AJ37"/>
    <mergeCell ref="A38:X38"/>
    <mergeCell ref="Y38:AC38"/>
    <mergeCell ref="AE38:AJ38"/>
  </mergeCells>
  <phoneticPr fontId="3"/>
  <printOptions horizontalCentered="1"/>
  <pageMargins left="0.24" right="0.2" top="0.35" bottom="0.32" header="0.24" footer="0.24"/>
  <pageSetup paperSize="9" scale="102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14</xdr:col>
                    <xdr:colOff>107950</xdr:colOff>
                    <xdr:row>11</xdr:row>
                    <xdr:rowOff>228600</xdr:rowOff>
                  </from>
                  <to>
                    <xdr:col>16</xdr:col>
                    <xdr:colOff>25400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20</xdr:col>
                    <xdr:colOff>76200</xdr:colOff>
                    <xdr:row>11</xdr:row>
                    <xdr:rowOff>228600</xdr:rowOff>
                  </from>
                  <to>
                    <xdr:col>22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26</xdr:col>
                    <xdr:colOff>133350</xdr:colOff>
                    <xdr:row>11</xdr:row>
                    <xdr:rowOff>228600</xdr:rowOff>
                  </from>
                  <to>
                    <xdr:col>27</xdr:col>
                    <xdr:colOff>152400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26</xdr:col>
                    <xdr:colOff>146050</xdr:colOff>
                    <xdr:row>9</xdr:row>
                    <xdr:rowOff>127000</xdr:rowOff>
                  </from>
                  <to>
                    <xdr:col>28</xdr:col>
                    <xdr:colOff>69850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31</xdr:col>
                    <xdr:colOff>146050</xdr:colOff>
                    <xdr:row>9</xdr:row>
                    <xdr:rowOff>127000</xdr:rowOff>
                  </from>
                  <to>
                    <xdr:col>33</xdr:col>
                    <xdr:colOff>69850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注文用紙</vt:lpstr>
      <vt:lpstr>注文用紙!Print_Area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全国消防協会</dc:creator>
  <cp:lastModifiedBy>業務推進係主事２</cp:lastModifiedBy>
  <cp:lastPrinted>2025-01-14T04:11:41Z</cp:lastPrinted>
  <dcterms:created xsi:type="dcterms:W3CDTF">2003-10-03T00:31:38Z</dcterms:created>
  <dcterms:modified xsi:type="dcterms:W3CDTF">2025-02-13T00:31:42Z</dcterms:modified>
</cp:coreProperties>
</file>